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31" activeTab="0"/>
  </bookViews>
  <sheets>
    <sheet name="ukupan poredak" sheetId="1" r:id="rId1"/>
    <sheet name="OŠ BJELOVAR" sheetId="2" r:id="rId2"/>
    <sheet name="KATOLIČKA OŠ RIJEKA" sheetId="3" r:id="rId3"/>
    <sheet name="OŠ A. MIHANOVIĆA" sheetId="4" r:id="rId4"/>
    <sheet name="OŠ BLAGE ZADRE VU" sheetId="5" r:id="rId5"/>
    <sheet name="OŠ BLATO" sheetId="6" r:id="rId6"/>
    <sheet name="OŠ BOGUMILA TONIJA" sheetId="7" r:id="rId7"/>
    <sheet name="OŠ D. TADIJANOVIĆA" sheetId="8" r:id="rId8"/>
    <sheet name="OŠ GRABRIK KARLOVAC" sheetId="9" r:id="rId9"/>
    <sheet name="OŠ I.G. KOVAČIĆ" sheetId="10" r:id="rId10"/>
    <sheet name="OŠ I.FILIPOVIĆA OSIJEK" sheetId="11" r:id="rId11"/>
    <sheet name="OŠ I.GUNDULIĆ ZAGREB" sheetId="12" r:id="rId12"/>
    <sheet name="OŠ kralja TOMISLAVA ZAGREB" sheetId="13" r:id="rId13"/>
    <sheet name="OŠ KRALJICE JELENE" sheetId="14" r:id="rId14"/>
    <sheet name="OŠ MARIJE I LINE" sheetId="15" r:id="rId15"/>
    <sheet name="OŠ NEDELIŠĆE" sheetId="16" r:id="rId16"/>
    <sheet name="OŠ PETRA KREŠIMIRA" sheetId="17" r:id="rId17"/>
    <sheet name="OŠ SMILJEVAC" sheetId="18" r:id="rId18"/>
    <sheet name="OŠ SPINUT SPLIT" sheetId="19" r:id="rId19"/>
    <sheet name="OŠ SV.ANE" sheetId="20" r:id="rId20"/>
    <sheet name="OŠ VINICA" sheetId="21" r:id="rId21"/>
    <sheet name="BILTEN" sheetId="22" r:id="rId22"/>
    <sheet name="bodovi djevojčice-svi" sheetId="23" r:id="rId23"/>
    <sheet name="SIROVINA (2)" sheetId="24" r:id="rId24"/>
  </sheets>
  <definedNames>
    <definedName name="_xlnm._FilterDatabase" localSheetId="23" hidden="1">'SIROVINA (2)'!$A$1:$G$114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<sst xmlns="http://schemas.openxmlformats.org/spreadsheetml/2006/main" count="2640" uniqueCount="270">
  <si>
    <t>Naziv</t>
  </si>
  <si>
    <t>Mjesto</t>
  </si>
  <si>
    <t>SOKOL</t>
  </si>
  <si>
    <t>TLO</t>
  </si>
  <si>
    <t>PRESKOK</t>
  </si>
  <si>
    <t>RUČE</t>
  </si>
  <si>
    <t>SUMA</t>
  </si>
  <si>
    <t>ŠSD</t>
  </si>
  <si>
    <t>Rbr</t>
  </si>
  <si>
    <t>Naziv škole</t>
  </si>
  <si>
    <t>Ukupno bodova</t>
  </si>
  <si>
    <t>REZULTATI - DJEVOJČICE</t>
  </si>
  <si>
    <t>GREDA</t>
  </si>
  <si>
    <t>UKUPAN POREDAK - DJEVOJČICE</t>
  </si>
  <si>
    <t xml:space="preserve"> </t>
  </si>
  <si>
    <t>OSNOVNA ŠKOLA BOGUMILA TONIJA</t>
  </si>
  <si>
    <t>BOGUMILAC</t>
  </si>
  <si>
    <t>Školsko sportsko društvo</t>
  </si>
  <si>
    <t>OSNOVNA ŠKOLA KRALJICE JELENE</t>
  </si>
  <si>
    <t>Prezime</t>
  </si>
  <si>
    <t>Prisutan</t>
  </si>
  <si>
    <t>Ž</t>
  </si>
  <si>
    <t>MLADOST</t>
  </si>
  <si>
    <t>Ime</t>
  </si>
  <si>
    <t>Spol</t>
  </si>
  <si>
    <t>MIA</t>
  </si>
  <si>
    <t>LORELAI</t>
  </si>
  <si>
    <t>GRGURINOVIĆ</t>
  </si>
  <si>
    <t>KARLA</t>
  </si>
  <si>
    <t>PAVIĆ</t>
  </si>
  <si>
    <t>NIKOLINA</t>
  </si>
  <si>
    <t>CVITKOVIĆ</t>
  </si>
  <si>
    <t>ROZA</t>
  </si>
  <si>
    <t>BARTULOVIĆ</t>
  </si>
  <si>
    <t>IVA</t>
  </si>
  <si>
    <t>PETRA</t>
  </si>
  <si>
    <t>BRSTILO</t>
  </si>
  <si>
    <t>LANA</t>
  </si>
  <si>
    <t>SARA</t>
  </si>
  <si>
    <t>TONKA</t>
  </si>
  <si>
    <t>GORAN</t>
  </si>
  <si>
    <t>NINA</t>
  </si>
  <si>
    <t>NIKA</t>
  </si>
  <si>
    <t>ZORIĆ</t>
  </si>
  <si>
    <t>OSNOVNA ŠKOLA BLATO</t>
  </si>
  <si>
    <t>BLATO</t>
  </si>
  <si>
    <t>OSNOVNA ŠKOLA DRAGUTINA TADIJANOVIĆA PETRINJA</t>
  </si>
  <si>
    <t>LORA</t>
  </si>
  <si>
    <t>JAKLENEC</t>
  </si>
  <si>
    <t>ELENA</t>
  </si>
  <si>
    <t>VLAHOVIĆ</t>
  </si>
  <si>
    <t>MARTA</t>
  </si>
  <si>
    <t>JELIĆ</t>
  </si>
  <si>
    <t>BAJAN</t>
  </si>
  <si>
    <t>FELIKS</t>
  </si>
  <si>
    <t>UKUPNO</t>
  </si>
  <si>
    <t>UKUPAN POREDAK POJEDINAČNO - DJEVOJČICE</t>
  </si>
  <si>
    <t>II. OSNOVNA ŠKOLA BJELOVAR</t>
  </si>
  <si>
    <t>BJELOVAR</t>
  </si>
  <si>
    <t>VIHOR</t>
  </si>
  <si>
    <t>LUCIJA</t>
  </si>
  <si>
    <t>ELA</t>
  </si>
  <si>
    <t>ŠTEFANEC</t>
  </si>
  <si>
    <t>ANJA</t>
  </si>
  <si>
    <t>LORENA</t>
  </si>
  <si>
    <t>PINTARIĆ</t>
  </si>
  <si>
    <t>SLAVONSKI BROD</t>
  </si>
  <si>
    <t>MARIJA</t>
  </si>
  <si>
    <t>EVA</t>
  </si>
  <si>
    <t>KLARA</t>
  </si>
  <si>
    <t>FRANKA</t>
  </si>
  <si>
    <t>ŽAKNIĆ</t>
  </si>
  <si>
    <t>TAMARA</t>
  </si>
  <si>
    <t>GAVRANIĆ</t>
  </si>
  <si>
    <t>ANA</t>
  </si>
  <si>
    <t>BAČIĆ</t>
  </si>
  <si>
    <t>IVANA</t>
  </si>
  <si>
    <t>MARINOVIĆ</t>
  </si>
  <si>
    <t>JOSIPA</t>
  </si>
  <si>
    <t>DESPOT</t>
  </si>
  <si>
    <t>JELENA</t>
  </si>
  <si>
    <t>DONJERKOVIĆ</t>
  </si>
  <si>
    <t>AGOVIĆ</t>
  </si>
  <si>
    <t>OSNOVNA ŠKOLA MARIJE I LINE</t>
  </si>
  <si>
    <t>UMAG</t>
  </si>
  <si>
    <t>ANTEA</t>
  </si>
  <si>
    <t>HANZL</t>
  </si>
  <si>
    <t>KOVAČEVIĆ</t>
  </si>
  <si>
    <t>MATEA</t>
  </si>
  <si>
    <t>BROZIĆ</t>
  </si>
  <si>
    <t>LAURA</t>
  </si>
  <si>
    <t>KARLOVAC</t>
  </si>
  <si>
    <t>JANA</t>
  </si>
  <si>
    <t>NERA</t>
  </si>
  <si>
    <t>LARA</t>
  </si>
  <si>
    <t>KORINA</t>
  </si>
  <si>
    <t>OSNOVNA ŠKOLA ANTUNA MIHANOVIĆA</t>
  </si>
  <si>
    <t>KLANJEC</t>
  </si>
  <si>
    <t>MAKEK</t>
  </si>
  <si>
    <t>JAKOBOVIĆ</t>
  </si>
  <si>
    <t>KRAMAR</t>
  </si>
  <si>
    <t>TIANA</t>
  </si>
  <si>
    <t>VLAISAVLJEVIĆ</t>
  </si>
  <si>
    <t>EMA</t>
  </si>
  <si>
    <t>MAJA</t>
  </si>
  <si>
    <t>OSNOVNA ŠKOLA IVAN GORAN KOVAČIĆ</t>
  </si>
  <si>
    <t>OSNOVNA ŠKOLA SVETE ANE U OSIJEKU</t>
  </si>
  <si>
    <t>OSIJEK</t>
  </si>
  <si>
    <t>SVETA ANA</t>
  </si>
  <si>
    <t>LIŠNIĆ</t>
  </si>
  <si>
    <t>TOMAC</t>
  </si>
  <si>
    <t>KNEŽEVIĆ</t>
  </si>
  <si>
    <t>RUNTIĆ</t>
  </si>
  <si>
    <t>RIJEKA</t>
  </si>
  <si>
    <t>MILA</t>
  </si>
  <si>
    <t>OSNOVNA ŠKOLA PETRA KREŠIMIRA IV.</t>
  </si>
  <si>
    <t>ŠIBENIK</t>
  </si>
  <si>
    <t>KREŠIMIR</t>
  </si>
  <si>
    <t>PREKPALAJ</t>
  </si>
  <si>
    <t>LJUBIČIĆ</t>
  </si>
  <si>
    <t>KATINA</t>
  </si>
  <si>
    <t>MIKULANDRA</t>
  </si>
  <si>
    <t>SUNARA</t>
  </si>
  <si>
    <t>MARA</t>
  </si>
  <si>
    <t>RITA</t>
  </si>
  <si>
    <t>LEONA</t>
  </si>
  <si>
    <t>PETRINJA</t>
  </si>
  <si>
    <t>JAMBROVIĆ</t>
  </si>
  <si>
    <t>DIVJAKINJA</t>
  </si>
  <si>
    <t>HORVATIĆ</t>
  </si>
  <si>
    <t>SOLIN</t>
  </si>
  <si>
    <t>PENOVIĆ</t>
  </si>
  <si>
    <t>SPLIT</t>
  </si>
  <si>
    <t>LUCIA</t>
  </si>
  <si>
    <t>VUKOVAR</t>
  </si>
  <si>
    <t>OSNOVNA ŠKOLA SMILJEVAC</t>
  </si>
  <si>
    <t>ZADAR</t>
  </si>
  <si>
    <t>STELLA</t>
  </si>
  <si>
    <t>GLADOVIĆ</t>
  </si>
  <si>
    <t>ZARA</t>
  </si>
  <si>
    <t>JERAK</t>
  </si>
  <si>
    <t>ČELICA</t>
  </si>
  <si>
    <t>PALEKA</t>
  </si>
  <si>
    <t>SAMOBOR</t>
  </si>
  <si>
    <t>MUČNJAK</t>
  </si>
  <si>
    <t>IME</t>
  </si>
  <si>
    <t>PREZIME</t>
  </si>
  <si>
    <t>VRHOVNIK</t>
  </si>
  <si>
    <t>DA</t>
  </si>
  <si>
    <t>TIA</t>
  </si>
  <si>
    <t>LAZAREVIĆ</t>
  </si>
  <si>
    <t>ŽIVKOVIĆ</t>
  </si>
  <si>
    <t>LEA</t>
  </si>
  <si>
    <t>OREČ</t>
  </si>
  <si>
    <t>ĆOSIĆ</t>
  </si>
  <si>
    <t>JUZVIŠEN</t>
  </si>
  <si>
    <t>IVONA</t>
  </si>
  <si>
    <t>NE</t>
  </si>
  <si>
    <t>PETKOVIĆ</t>
  </si>
  <si>
    <t>OSNOVNA ŠKOLA IVANA GUNDULIĆA</t>
  </si>
  <si>
    <t>ZAGREB</t>
  </si>
  <si>
    <t>IVAN GUNDULIĆ</t>
  </si>
  <si>
    <t>MIHALJEVIĆ</t>
  </si>
  <si>
    <t>PELEŠ</t>
  </si>
  <si>
    <t>OŠTARČEVIĆ</t>
  </si>
  <si>
    <t>ELEONORA</t>
  </si>
  <si>
    <t>PISAC</t>
  </si>
  <si>
    <t>OSNOVNA ŠKOLA KRALJA TOMISLAVA</t>
  </si>
  <si>
    <t>TOMISLAVCI</t>
  </si>
  <si>
    <t>KRCE</t>
  </si>
  <si>
    <t>BRUNA LENI</t>
  </si>
  <si>
    <t>MARUŠIĆ</t>
  </si>
  <si>
    <t>BRUNA</t>
  </si>
  <si>
    <t>POGAČIĆ</t>
  </si>
  <si>
    <t>ANIKA</t>
  </si>
  <si>
    <t>BEROŠ</t>
  </si>
  <si>
    <t>GIULIA</t>
  </si>
  <si>
    <t>BAIOCH ZAKINJA</t>
  </si>
  <si>
    <t>STOJAKOVIĆ</t>
  </si>
  <si>
    <t>OSNOVNA ŠKOLA GRABRIK</t>
  </si>
  <si>
    <t>GRABRIK</t>
  </si>
  <si>
    <t>BABIĆ</t>
  </si>
  <si>
    <t>TEA</t>
  </si>
  <si>
    <t>MATIJEVIĆ</t>
  </si>
  <si>
    <t>ILONA</t>
  </si>
  <si>
    <t>RAJKOVIĆ</t>
  </si>
  <si>
    <t>NOLA</t>
  </si>
  <si>
    <t>ŠPINE</t>
  </si>
  <si>
    <t>ARIA</t>
  </si>
  <si>
    <t>MANCE</t>
  </si>
  <si>
    <t>MALUS</t>
  </si>
  <si>
    <t>OSNOVNA ŠKOLA NEDELIŠĆE</t>
  </si>
  <si>
    <t>NEDELIŠĆE</t>
  </si>
  <si>
    <t>PUME</t>
  </si>
  <si>
    <t>ANA MARIJA</t>
  </si>
  <si>
    <t>TKALEC</t>
  </si>
  <si>
    <t>KUTNJAK</t>
  </si>
  <si>
    <t>VITA</t>
  </si>
  <si>
    <t>SRNEC</t>
  </si>
  <si>
    <t>ERIKA</t>
  </si>
  <si>
    <t>ŠČERBIČ</t>
  </si>
  <si>
    <t>MAČEK</t>
  </si>
  <si>
    <t>EMERI REGINA</t>
  </si>
  <si>
    <t>OBASE</t>
  </si>
  <si>
    <t>KORUNIĆ</t>
  </si>
  <si>
    <t>OSNOVNA ŠKOLA IVANA FILIPOVIĆA</t>
  </si>
  <si>
    <t>FILIPOVIĆKA</t>
  </si>
  <si>
    <t>GOTAL</t>
  </si>
  <si>
    <t>DORIS</t>
  </si>
  <si>
    <t>CAKO</t>
  </si>
  <si>
    <t>FILIPOVIĆ</t>
  </si>
  <si>
    <t>GRETA</t>
  </si>
  <si>
    <t>RAJIĆ</t>
  </si>
  <si>
    <t>KATOLIČKA OSNOVNA ŠKOLA JOSIP PAVLIŠIĆ</t>
  </si>
  <si>
    <t>JOSIP PAVLIŠIĆ</t>
  </si>
  <si>
    <t>LETICIJA</t>
  </si>
  <si>
    <t>CAPAN</t>
  </si>
  <si>
    <t>ŽIKOVIĆ</t>
  </si>
  <si>
    <t>PAŽIN</t>
  </si>
  <si>
    <t>UMA</t>
  </si>
  <si>
    <t>ŠARAC</t>
  </si>
  <si>
    <t>ENI</t>
  </si>
  <si>
    <t>GOJANOVIĆ</t>
  </si>
  <si>
    <t>NORA</t>
  </si>
  <si>
    <t>DUBRAVICA</t>
  </si>
  <si>
    <t>SUNČICA</t>
  </si>
  <si>
    <t>VLAŠIĆ</t>
  </si>
  <si>
    <t>TADIJA</t>
  </si>
  <si>
    <t>RENDULIĆ</t>
  </si>
  <si>
    <t>OSNOVNA ŠKOLA SPINUT</t>
  </si>
  <si>
    <t>RUĐER</t>
  </si>
  <si>
    <t>LOTTA</t>
  </si>
  <si>
    <t>KALINSKI</t>
  </si>
  <si>
    <t>FORETIĆ</t>
  </si>
  <si>
    <t>LOTA</t>
  </si>
  <si>
    <t>LAŠTRE</t>
  </si>
  <si>
    <t>VANNA</t>
  </si>
  <si>
    <t>GRČIĆ</t>
  </si>
  <si>
    <t>DEBAK</t>
  </si>
  <si>
    <t>HANA NEA</t>
  </si>
  <si>
    <t>RAMIĆ</t>
  </si>
  <si>
    <t>OSNOVNA ŠKOLA VINICA</t>
  </si>
  <si>
    <t>VINICA</t>
  </si>
  <si>
    <t>MARTINA</t>
  </si>
  <si>
    <t>KUŠINEC</t>
  </si>
  <si>
    <t>JERGAN</t>
  </si>
  <si>
    <t>VIKTORIJA</t>
  </si>
  <si>
    <t>MALČEC</t>
  </si>
  <si>
    <t>ELIZABETA</t>
  </si>
  <si>
    <t>KRUHOBEREC</t>
  </si>
  <si>
    <t>SPEVAN</t>
  </si>
  <si>
    <t>OSNOVNA ŠKOLA BLAGE ZADRE</t>
  </si>
  <si>
    <t>SOFIJA</t>
  </si>
  <si>
    <t>ŠATALOVA</t>
  </si>
  <si>
    <t>MIRJAM</t>
  </si>
  <si>
    <t>JAMAN</t>
  </si>
  <si>
    <t>JURČEVIĆ</t>
  </si>
  <si>
    <t>LOZANČIĆ</t>
  </si>
  <si>
    <t>PANZA</t>
  </si>
  <si>
    <t>SMILJEVAC</t>
  </si>
  <si>
    <t>RINA</t>
  </si>
  <si>
    <t>TOMAŠEVIĆ</t>
  </si>
  <si>
    <t>SILIC</t>
  </si>
  <si>
    <t>ĆEBIĆ</t>
  </si>
  <si>
    <t>KATOLIČKA OŠ JOSIP PAVLIŠIĆ</t>
  </si>
  <si>
    <t>OŠ ANTUNA MIHANOVIĆA</t>
  </si>
  <si>
    <t>OŠ BLAGE ZADRE</t>
  </si>
  <si>
    <t>OŠ DRAGUTINA TADIJANOVIĆA PETRINJA</t>
  </si>
  <si>
    <t>OŠ IVAN GORAN KOVAČIĆ</t>
  </si>
  <si>
    <t>POPIS SUDIONIKA - DJEVOJČICE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</si>
</sst>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/mm/yyyy"/>
    <numFmt numFmtId="175" formatCode="#,##0.00\ &quot;kn&quot;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20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" fontId="52" fillId="3" borderId="0" xfId="0" applyNumberFormat="1" applyFont="1" applyFill="1" applyAlignment="1" applyProtection="1">
      <alignment horizontal="center" vertical="center"/>
      <protection hidden="1"/>
    </xf>
    <xf numFmtId="2" fontId="4" fillId="2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4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4" fontId="0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2" fontId="31" fillId="0" borderId="0" xfId="0" applyNumberFormat="1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1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9167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24925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1072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24925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1072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24925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1072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7925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5372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9167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96400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822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1</xdr:row>
      <xdr:rowOff>47625</xdr:rowOff>
    </xdr:from>
    <xdr:to>
      <xdr:col>6</xdr:col>
      <xdr:colOff>400050</xdr:colOff>
      <xdr:row>1</xdr:row>
      <xdr:rowOff>381000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381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</xdr:row>
      <xdr:rowOff>66675</xdr:rowOff>
    </xdr:from>
    <xdr:to>
      <xdr:col>7</xdr:col>
      <xdr:colOff>409575</xdr:colOff>
      <xdr:row>1</xdr:row>
      <xdr:rowOff>390525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4000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</xdr:row>
      <xdr:rowOff>38100</xdr:rowOff>
    </xdr:from>
    <xdr:to>
      <xdr:col>8</xdr:col>
      <xdr:colOff>409575</xdr:colOff>
      <xdr:row>1</xdr:row>
      <xdr:rowOff>371475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29900" y="3714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38100</xdr:rowOff>
    </xdr:from>
    <xdr:to>
      <xdr:col>9</xdr:col>
      <xdr:colOff>409575</xdr:colOff>
      <xdr:row>1</xdr:row>
      <xdr:rowOff>361950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15675" y="3714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96400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822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96400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822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86825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7262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</xdr:row>
      <xdr:rowOff>57150</xdr:rowOff>
    </xdr:from>
    <xdr:to>
      <xdr:col>6</xdr:col>
      <xdr:colOff>533400</xdr:colOff>
      <xdr:row>2</xdr:row>
      <xdr:rowOff>390525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7905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38100</xdr:rowOff>
    </xdr:from>
    <xdr:to>
      <xdr:col>7</xdr:col>
      <xdr:colOff>523875</xdr:colOff>
      <xdr:row>2</xdr:row>
      <xdr:rowOff>361950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28575</xdr:rowOff>
    </xdr:from>
    <xdr:to>
      <xdr:col>8</xdr:col>
      <xdr:colOff>485775</xdr:colOff>
      <xdr:row>2</xdr:row>
      <xdr:rowOff>361950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24925" y="7620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523875</xdr:colOff>
      <xdr:row>2</xdr:row>
      <xdr:rowOff>361950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10725" y="77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8" zoomScaleNormal="98" zoomScalePageLayoutView="0" workbookViewId="0" topLeftCell="A1">
      <selection activeCell="B24" sqref="B24"/>
    </sheetView>
  </sheetViews>
  <sheetFormatPr defaultColWidth="9.140625" defaultRowHeight="12.75"/>
  <cols>
    <col min="1" max="1" width="5.8515625" style="0" customWidth="1"/>
    <col min="2" max="2" width="46.7109375" style="0" customWidth="1"/>
    <col min="3" max="3" width="28.8515625" style="0" customWidth="1"/>
    <col min="4" max="4" width="29.140625" style="0" customWidth="1"/>
    <col min="5" max="5" width="12.140625" style="5" customWidth="1"/>
    <col min="6" max="8" width="9.140625" style="0" customWidth="1"/>
    <col min="9" max="9" width="11.00390625" style="0" customWidth="1"/>
    <col min="10" max="17" width="9.140625" style="0" customWidth="1"/>
    <col min="18" max="18" width="12.28125" style="0" customWidth="1"/>
  </cols>
  <sheetData>
    <row r="1" spans="1:18" ht="20.25" customHeight="1">
      <c r="A1" s="50" t="s">
        <v>13</v>
      </c>
      <c r="B1" s="50"/>
      <c r="C1" s="3"/>
      <c r="D1" s="3"/>
      <c r="R1" s="3"/>
    </row>
    <row r="2" spans="1:18" ht="30" customHeight="1">
      <c r="A2" s="19" t="s">
        <v>8</v>
      </c>
      <c r="B2" s="19" t="s">
        <v>0</v>
      </c>
      <c r="C2" s="19" t="s">
        <v>1</v>
      </c>
      <c r="D2" s="19" t="s">
        <v>17</v>
      </c>
      <c r="E2" s="20" t="s">
        <v>10</v>
      </c>
      <c r="I2" s="2"/>
      <c r="J2" s="1"/>
      <c r="K2" s="1"/>
      <c r="L2" s="1"/>
      <c r="M2" s="1"/>
      <c r="R2" s="4"/>
    </row>
    <row r="3" spans="1:5" s="7" customFormat="1" ht="18" customHeight="1">
      <c r="A3" s="36">
        <v>1</v>
      </c>
      <c r="B3" s="37" t="s">
        <v>15</v>
      </c>
      <c r="C3" s="36" t="s">
        <v>143</v>
      </c>
      <c r="D3" s="36" t="s">
        <v>16</v>
      </c>
      <c r="E3" s="39">
        <f>'OŠ BOGUMILA TONIJA'!L8</f>
        <v>312.8499999999999</v>
      </c>
    </row>
    <row r="4" spans="1:5" ht="18" customHeight="1">
      <c r="A4" s="36">
        <v>2</v>
      </c>
      <c r="B4" s="15" t="s">
        <v>159</v>
      </c>
      <c r="C4" s="14" t="s">
        <v>160</v>
      </c>
      <c r="D4" s="14" t="s">
        <v>161</v>
      </c>
      <c r="E4" s="25">
        <f>'OŠ I.GUNDULIĆ ZAGREB'!L8</f>
        <v>312.65000000000003</v>
      </c>
    </row>
    <row r="5" spans="1:5" ht="18" customHeight="1">
      <c r="A5" s="36">
        <v>3</v>
      </c>
      <c r="B5" s="15" t="s">
        <v>46</v>
      </c>
      <c r="C5" s="14" t="s">
        <v>126</v>
      </c>
      <c r="D5" s="14" t="s">
        <v>227</v>
      </c>
      <c r="E5" s="25">
        <f>'OŠ D. TADIJANOVIĆA'!L8</f>
        <v>311.95000000000005</v>
      </c>
    </row>
    <row r="6" spans="1:5" ht="18" customHeight="1">
      <c r="A6" s="14">
        <v>4</v>
      </c>
      <c r="B6" s="37" t="s">
        <v>18</v>
      </c>
      <c r="C6" s="36" t="s">
        <v>130</v>
      </c>
      <c r="D6" s="36" t="s">
        <v>54</v>
      </c>
      <c r="E6" s="39">
        <f>'OŠ KRALJICE JELENE'!L8</f>
        <v>309.9</v>
      </c>
    </row>
    <row r="7" spans="1:5" ht="18" customHeight="1">
      <c r="A7" s="14">
        <v>5</v>
      </c>
      <c r="B7" s="15" t="s">
        <v>179</v>
      </c>
      <c r="C7" s="14" t="s">
        <v>91</v>
      </c>
      <c r="D7" s="36" t="s">
        <v>180</v>
      </c>
      <c r="E7" s="25">
        <f>'OŠ GRABRIK KARLOVAC'!L8</f>
        <v>309.15</v>
      </c>
    </row>
    <row r="8" spans="1:5" ht="18" customHeight="1">
      <c r="A8" s="14">
        <v>6</v>
      </c>
      <c r="B8" s="15" t="s">
        <v>83</v>
      </c>
      <c r="C8" s="14" t="s">
        <v>84</v>
      </c>
      <c r="D8" s="14" t="s">
        <v>22</v>
      </c>
      <c r="E8" s="39">
        <f>'OŠ MARIJE I LINE'!L8</f>
        <v>308.15000000000003</v>
      </c>
    </row>
    <row r="9" spans="1:5" ht="18" customHeight="1">
      <c r="A9" s="14">
        <v>7</v>
      </c>
      <c r="B9" s="37" t="s">
        <v>106</v>
      </c>
      <c r="C9" s="36" t="s">
        <v>107</v>
      </c>
      <c r="D9" s="36" t="s">
        <v>108</v>
      </c>
      <c r="E9" s="39">
        <f>'OŠ SV.ANE'!L8</f>
        <v>306.84999999999997</v>
      </c>
    </row>
    <row r="10" spans="1:5" ht="18" customHeight="1">
      <c r="A10" s="14">
        <v>8</v>
      </c>
      <c r="B10" s="15" t="s">
        <v>229</v>
      </c>
      <c r="C10" s="14" t="s">
        <v>132</v>
      </c>
      <c r="D10" s="36" t="s">
        <v>230</v>
      </c>
      <c r="E10" s="25">
        <f>'OŠ SPINUT SPLIT'!L8</f>
        <v>305.45</v>
      </c>
    </row>
    <row r="11" spans="1:5" ht="18" customHeight="1">
      <c r="A11" s="14">
        <v>9</v>
      </c>
      <c r="B11" s="15" t="s">
        <v>205</v>
      </c>
      <c r="C11" s="14" t="s">
        <v>107</v>
      </c>
      <c r="D11" s="14" t="s">
        <v>206</v>
      </c>
      <c r="E11" s="25">
        <f>'OŠ I.FILIPOVIĆA OSIJEK'!L8</f>
        <v>303.54999999999995</v>
      </c>
    </row>
    <row r="12" spans="1:5" ht="18" customHeight="1">
      <c r="A12" s="14">
        <v>10</v>
      </c>
      <c r="B12" s="27" t="s">
        <v>213</v>
      </c>
      <c r="C12" s="14" t="s">
        <v>113</v>
      </c>
      <c r="D12" s="14" t="s">
        <v>214</v>
      </c>
      <c r="E12" s="25">
        <f>'KATOLIČKA OŠ RIJEKA'!L8</f>
        <v>301.20000000000005</v>
      </c>
    </row>
    <row r="13" spans="1:5" ht="18" customHeight="1">
      <c r="A13" s="14">
        <v>11</v>
      </c>
      <c r="B13" s="15" t="s">
        <v>241</v>
      </c>
      <c r="C13" s="14" t="s">
        <v>242</v>
      </c>
      <c r="D13" s="14" t="s">
        <v>242</v>
      </c>
      <c r="E13" s="39">
        <f>'OŠ VINICA'!L8</f>
        <v>300.79999999999995</v>
      </c>
    </row>
    <row r="14" spans="1:5" ht="18" customHeight="1">
      <c r="A14" s="14">
        <v>12</v>
      </c>
      <c r="B14" s="15" t="s">
        <v>44</v>
      </c>
      <c r="C14" s="14" t="s">
        <v>45</v>
      </c>
      <c r="D14" s="14" t="s">
        <v>45</v>
      </c>
      <c r="E14" s="25">
        <f>'OŠ BLATO'!L8</f>
        <v>300.7500000000001</v>
      </c>
    </row>
    <row r="15" spans="1:5" ht="18" customHeight="1">
      <c r="A15" s="14">
        <v>13</v>
      </c>
      <c r="B15" s="15" t="s">
        <v>96</v>
      </c>
      <c r="C15" s="14" t="s">
        <v>97</v>
      </c>
      <c r="D15" s="14" t="s">
        <v>97</v>
      </c>
      <c r="E15" s="25">
        <f>'OŠ A. MIHANOVIĆA'!L8</f>
        <v>300.7</v>
      </c>
    </row>
    <row r="16" spans="1:5" ht="18" customHeight="1">
      <c r="A16" s="14">
        <v>14</v>
      </c>
      <c r="B16" s="15" t="s">
        <v>167</v>
      </c>
      <c r="C16" s="14" t="s">
        <v>160</v>
      </c>
      <c r="D16" s="14" t="s">
        <v>168</v>
      </c>
      <c r="E16" s="25">
        <f>'OŠ kralja TOMISLAVA ZAGREB'!L8</f>
        <v>300.2</v>
      </c>
    </row>
    <row r="17" spans="1:5" ht="18" customHeight="1">
      <c r="A17" s="14">
        <v>15</v>
      </c>
      <c r="B17" s="27" t="s">
        <v>105</v>
      </c>
      <c r="C17" s="14" t="s">
        <v>66</v>
      </c>
      <c r="D17" s="36" t="s">
        <v>40</v>
      </c>
      <c r="E17" s="25">
        <f>'OŠ I.G. KOVAČIĆ'!L8</f>
        <v>299.54999999999995</v>
      </c>
    </row>
    <row r="18" spans="1:5" ht="18" customHeight="1">
      <c r="A18" s="14">
        <v>16</v>
      </c>
      <c r="B18" s="37" t="s">
        <v>251</v>
      </c>
      <c r="C18" s="14" t="s">
        <v>134</v>
      </c>
      <c r="D18" s="14" t="s">
        <v>2</v>
      </c>
      <c r="E18" s="25">
        <f>'OŠ BLAGE ZADRE VU'!L8</f>
        <v>297.8</v>
      </c>
    </row>
    <row r="19" spans="1:5" ht="18" customHeight="1">
      <c r="A19" s="14">
        <v>17</v>
      </c>
      <c r="B19" s="15" t="s">
        <v>191</v>
      </c>
      <c r="C19" s="14" t="s">
        <v>192</v>
      </c>
      <c r="D19" s="14" t="s">
        <v>193</v>
      </c>
      <c r="E19" s="25">
        <f>'OŠ NEDELIŠĆE'!L8</f>
        <v>292.05000000000007</v>
      </c>
    </row>
    <row r="20" spans="1:5" ht="18" customHeight="1">
      <c r="A20" s="14">
        <v>18</v>
      </c>
      <c r="B20" s="37" t="s">
        <v>135</v>
      </c>
      <c r="C20" s="36" t="s">
        <v>136</v>
      </c>
      <c r="D20" s="36" t="s">
        <v>259</v>
      </c>
      <c r="E20" s="39">
        <f>'OŠ SMILJEVAC'!L8</f>
        <v>290.19999999999993</v>
      </c>
    </row>
    <row r="21" spans="1:5" ht="18" customHeight="1">
      <c r="A21" s="14">
        <v>19</v>
      </c>
      <c r="B21" s="15" t="s">
        <v>57</v>
      </c>
      <c r="C21" s="14" t="s">
        <v>58</v>
      </c>
      <c r="D21" s="36" t="s">
        <v>59</v>
      </c>
      <c r="E21" s="25">
        <f>'OŠ BJELOVAR'!L8</f>
        <v>259.50000000000006</v>
      </c>
    </row>
    <row r="22" spans="1:5" ht="18" customHeight="1">
      <c r="A22" s="14">
        <v>20</v>
      </c>
      <c r="B22" s="15" t="s">
        <v>115</v>
      </c>
      <c r="C22" s="14" t="s">
        <v>116</v>
      </c>
      <c r="D22" s="14" t="s">
        <v>117</v>
      </c>
      <c r="E22" s="25">
        <f>'OŠ PETRA KREŠIMIRA'!L8</f>
        <v>225.95000000000002</v>
      </c>
    </row>
    <row r="23" ht="12.75">
      <c r="E23" s="13"/>
    </row>
    <row r="24" ht="12.75">
      <c r="E24" s="13"/>
    </row>
    <row r="25" ht="12.75">
      <c r="E25" s="13"/>
    </row>
    <row r="26" ht="12.75">
      <c r="E26" s="13"/>
    </row>
    <row r="27" ht="12.75">
      <c r="E27" s="13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s="18" t="s">
        <v>268</v>
      </c>
      <c r="C2" t="s">
        <v>66</v>
      </c>
      <c r="D2" t="s">
        <v>40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36" t="s">
        <v>268</v>
      </c>
      <c r="C4" s="14" t="s">
        <v>66</v>
      </c>
      <c r="D4" s="14" t="s">
        <v>40</v>
      </c>
      <c r="E4" s="14" t="s">
        <v>28</v>
      </c>
      <c r="F4" s="14" t="s">
        <v>151</v>
      </c>
      <c r="G4" s="23">
        <v>18.35</v>
      </c>
      <c r="H4" s="23">
        <v>15.95</v>
      </c>
      <c r="I4" s="23">
        <v>15.95</v>
      </c>
      <c r="J4" s="23">
        <v>19.25</v>
      </c>
      <c r="K4" s="24">
        <f>SUM(G4:J4)</f>
        <v>69.5</v>
      </c>
      <c r="L4" s="16">
        <f>MIN(G4:G8)</f>
        <v>18.35</v>
      </c>
    </row>
    <row r="5" spans="1:12" ht="23.25" customHeight="1">
      <c r="A5" s="46">
        <v>2</v>
      </c>
      <c r="B5" s="36" t="s">
        <v>268</v>
      </c>
      <c r="C5" s="14" t="s">
        <v>66</v>
      </c>
      <c r="D5" s="14" t="s">
        <v>40</v>
      </c>
      <c r="E5" s="14" t="s">
        <v>152</v>
      </c>
      <c r="F5" s="14" t="s">
        <v>153</v>
      </c>
      <c r="G5" s="23">
        <v>19</v>
      </c>
      <c r="H5" s="23">
        <v>18.6</v>
      </c>
      <c r="I5" s="23">
        <v>19</v>
      </c>
      <c r="J5" s="23">
        <v>19.5</v>
      </c>
      <c r="K5" s="24">
        <f>SUM(G5:J5)</f>
        <v>76.1</v>
      </c>
      <c r="L5" s="16">
        <f>MIN(H4:H8)</f>
        <v>15.95</v>
      </c>
    </row>
    <row r="6" spans="1:12" ht="23.25" customHeight="1">
      <c r="A6" s="46">
        <v>3</v>
      </c>
      <c r="B6" s="36" t="s">
        <v>268</v>
      </c>
      <c r="C6" s="14" t="s">
        <v>66</v>
      </c>
      <c r="D6" s="14" t="s">
        <v>40</v>
      </c>
      <c r="E6" s="14" t="s">
        <v>35</v>
      </c>
      <c r="F6" s="14" t="s">
        <v>154</v>
      </c>
      <c r="G6" s="23">
        <v>19.2</v>
      </c>
      <c r="H6" s="23">
        <v>17.3</v>
      </c>
      <c r="I6" s="23">
        <v>18.9</v>
      </c>
      <c r="J6" s="23">
        <v>19.2</v>
      </c>
      <c r="K6" s="24">
        <f>SUM(G6:J6)</f>
        <v>74.6</v>
      </c>
      <c r="L6" s="16">
        <f>MIN(I4:I8)</f>
        <v>15.95</v>
      </c>
    </row>
    <row r="7" spans="1:12" ht="23.25" customHeight="1">
      <c r="A7" s="46">
        <v>4</v>
      </c>
      <c r="B7" s="36" t="s">
        <v>268</v>
      </c>
      <c r="C7" s="14" t="s">
        <v>66</v>
      </c>
      <c r="D7" s="14" t="s">
        <v>40</v>
      </c>
      <c r="E7" s="14" t="s">
        <v>103</v>
      </c>
      <c r="F7" s="14" t="s">
        <v>87</v>
      </c>
      <c r="G7" s="23">
        <v>18.9</v>
      </c>
      <c r="H7" s="23">
        <v>18.05</v>
      </c>
      <c r="I7" s="23">
        <v>19.2</v>
      </c>
      <c r="J7" s="23">
        <v>18.95</v>
      </c>
      <c r="K7" s="24">
        <f>SUM(G7:J7)</f>
        <v>75.10000000000001</v>
      </c>
      <c r="L7" s="16">
        <f>MIN(J4:J8)</f>
        <v>18.95</v>
      </c>
    </row>
    <row r="8" spans="1:12" ht="23.25" customHeight="1">
      <c r="A8" s="46">
        <v>5</v>
      </c>
      <c r="B8" s="36" t="s">
        <v>268</v>
      </c>
      <c r="C8" s="14" t="s">
        <v>66</v>
      </c>
      <c r="D8" s="14" t="s">
        <v>40</v>
      </c>
      <c r="E8" s="14" t="s">
        <v>94</v>
      </c>
      <c r="F8" s="14" t="s">
        <v>155</v>
      </c>
      <c r="G8" s="23">
        <v>18.5</v>
      </c>
      <c r="H8" s="23">
        <v>17.25</v>
      </c>
      <c r="I8" s="23">
        <v>18.75</v>
      </c>
      <c r="J8" s="23">
        <v>18.95</v>
      </c>
      <c r="K8" s="24">
        <f>SUM(G8:J8)</f>
        <v>73.45</v>
      </c>
      <c r="L8" s="17">
        <f>SUM(G4:J8)-SUM(L4:L7)</f>
        <v>299.54999999999995</v>
      </c>
    </row>
    <row r="9" spans="2:10" ht="23.25" customHeight="1">
      <c r="B9" s="12"/>
      <c r="C9" s="12"/>
      <c r="D9" s="12"/>
      <c r="E9" s="12"/>
      <c r="F9" s="12"/>
      <c r="G9" s="12"/>
      <c r="H9" s="12"/>
      <c r="I9" s="12"/>
      <c r="J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6"/>
      <c r="M10" s="6"/>
      <c r="N10" s="6"/>
    </row>
    <row r="11" spans="2:6" ht="12.75">
      <c r="B11" s="12"/>
      <c r="C11" s="12"/>
      <c r="D11" s="12"/>
      <c r="E11" s="12"/>
      <c r="F11" s="12"/>
    </row>
    <row r="12" spans="2:6" ht="12.75">
      <c r="B12" s="12"/>
      <c r="C12" s="12"/>
      <c r="D12" s="12"/>
      <c r="E12" s="12"/>
      <c r="F12" s="12"/>
    </row>
    <row r="13" spans="2:6" ht="12.75">
      <c r="B13" s="12"/>
      <c r="C13" s="12"/>
      <c r="D13" s="12"/>
      <c r="E13" s="12"/>
      <c r="F13" s="12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  <row r="16" spans="2:6" ht="12.75">
      <c r="B16" s="12"/>
      <c r="C16" s="12"/>
      <c r="D16" s="12"/>
      <c r="E16" s="12"/>
      <c r="F16" s="12"/>
    </row>
    <row r="17" spans="2:6" ht="12.75">
      <c r="B17" s="12"/>
      <c r="C17" s="12"/>
      <c r="D17" s="12"/>
      <c r="E17" s="12"/>
      <c r="F17" s="12"/>
    </row>
  </sheetData>
  <sheetProtection/>
  <mergeCells count="1">
    <mergeCell ref="B1:K1"/>
  </mergeCells>
  <conditionalFormatting sqref="N23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s="18" t="s">
        <v>205</v>
      </c>
      <c r="C2" t="s">
        <v>107</v>
      </c>
      <c r="D2" t="s">
        <v>206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36" t="s">
        <v>205</v>
      </c>
      <c r="C4" s="14" t="s">
        <v>107</v>
      </c>
      <c r="D4" s="14" t="s">
        <v>206</v>
      </c>
      <c r="E4" s="14" t="s">
        <v>94</v>
      </c>
      <c r="F4" s="14" t="s">
        <v>207</v>
      </c>
      <c r="G4" s="23">
        <v>19.2</v>
      </c>
      <c r="H4" s="23">
        <v>15.9</v>
      </c>
      <c r="I4" s="23">
        <v>18.25</v>
      </c>
      <c r="J4" s="23">
        <v>19.1</v>
      </c>
      <c r="K4" s="24">
        <f>SUM(G4:J4)</f>
        <v>72.45</v>
      </c>
      <c r="L4" s="16">
        <f>MIN(G4:G8)</f>
        <v>19</v>
      </c>
    </row>
    <row r="5" spans="1:12" ht="23.25" customHeight="1">
      <c r="A5" s="46">
        <v>2</v>
      </c>
      <c r="B5" s="36" t="s">
        <v>205</v>
      </c>
      <c r="C5" s="14" t="s">
        <v>107</v>
      </c>
      <c r="D5" s="14" t="s">
        <v>206</v>
      </c>
      <c r="E5" s="14" t="s">
        <v>208</v>
      </c>
      <c r="F5" s="14" t="s">
        <v>209</v>
      </c>
      <c r="G5" s="23">
        <v>19.25</v>
      </c>
      <c r="H5" s="23">
        <v>18.75</v>
      </c>
      <c r="I5" s="23">
        <v>19.5</v>
      </c>
      <c r="J5" s="23">
        <v>19.35</v>
      </c>
      <c r="K5" s="24">
        <f>SUM(G5:J5)</f>
        <v>76.85</v>
      </c>
      <c r="L5" s="16">
        <f>MIN(H4:H8)</f>
        <v>15.9</v>
      </c>
    </row>
    <row r="6" spans="1:12" ht="23.25" customHeight="1">
      <c r="A6" s="46">
        <v>3</v>
      </c>
      <c r="B6" s="36" t="s">
        <v>205</v>
      </c>
      <c r="C6" s="14" t="s">
        <v>107</v>
      </c>
      <c r="D6" s="14" t="s">
        <v>206</v>
      </c>
      <c r="E6" s="14" t="s">
        <v>37</v>
      </c>
      <c r="F6" s="14" t="s">
        <v>210</v>
      </c>
      <c r="G6" s="23">
        <v>19.45</v>
      </c>
      <c r="H6" s="23">
        <v>18.2</v>
      </c>
      <c r="I6" s="23">
        <v>19.3</v>
      </c>
      <c r="J6" s="23">
        <v>19.5</v>
      </c>
      <c r="K6" s="24">
        <f>SUM(G6:J6)</f>
        <v>76.45</v>
      </c>
      <c r="L6" s="16">
        <f>MIN(I4:I8)</f>
        <v>18.25</v>
      </c>
    </row>
    <row r="7" spans="1:12" ht="23.25" customHeight="1">
      <c r="A7" s="46">
        <v>4</v>
      </c>
      <c r="B7" s="36" t="s">
        <v>205</v>
      </c>
      <c r="C7" s="14" t="s">
        <v>107</v>
      </c>
      <c r="D7" s="14" t="s">
        <v>206</v>
      </c>
      <c r="E7" s="14" t="s">
        <v>211</v>
      </c>
      <c r="F7" s="14" t="s">
        <v>210</v>
      </c>
      <c r="G7" s="23">
        <v>19</v>
      </c>
      <c r="H7" s="23">
        <v>18.35</v>
      </c>
      <c r="I7" s="23">
        <v>18.95</v>
      </c>
      <c r="J7" s="23">
        <v>19.5</v>
      </c>
      <c r="K7" s="24">
        <f>SUM(G7:J7)</f>
        <v>75.8</v>
      </c>
      <c r="L7" s="16">
        <f>MIN(J4:J8)</f>
        <v>18.9</v>
      </c>
    </row>
    <row r="8" spans="1:12" ht="23.25" customHeight="1">
      <c r="A8" s="46">
        <v>5</v>
      </c>
      <c r="B8" s="36" t="s">
        <v>205</v>
      </c>
      <c r="C8" s="14" t="s">
        <v>107</v>
      </c>
      <c r="D8" s="14" t="s">
        <v>206</v>
      </c>
      <c r="E8" s="14" t="s">
        <v>34</v>
      </c>
      <c r="F8" s="14" t="s">
        <v>212</v>
      </c>
      <c r="G8" s="23">
        <v>19.1</v>
      </c>
      <c r="H8" s="23">
        <v>17.45</v>
      </c>
      <c r="I8" s="23">
        <v>18.6</v>
      </c>
      <c r="J8" s="23">
        <v>18.9</v>
      </c>
      <c r="K8" s="24">
        <f>SUM(G8:J8)</f>
        <v>74.05</v>
      </c>
      <c r="L8" s="17">
        <f>SUM(G4:J8)-SUM(L4:L7)</f>
        <v>303.54999999999995</v>
      </c>
    </row>
    <row r="9" spans="2:10" ht="23.25" customHeight="1">
      <c r="B9" s="12"/>
      <c r="C9" s="12"/>
      <c r="D9" s="12"/>
      <c r="E9" s="12"/>
      <c r="F9" s="12"/>
      <c r="G9" s="12"/>
      <c r="H9" s="12"/>
      <c r="I9" s="12"/>
      <c r="J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6"/>
      <c r="M10" s="6"/>
      <c r="N10" s="6"/>
    </row>
    <row r="11" spans="2:6" ht="12.75">
      <c r="B11" s="12"/>
      <c r="C11" s="12"/>
      <c r="D11" s="12"/>
      <c r="E11" s="12"/>
      <c r="F11" s="12"/>
    </row>
    <row r="12" spans="2:6" ht="12.75">
      <c r="B12" s="12"/>
      <c r="C12" s="12"/>
      <c r="D12" s="12"/>
      <c r="E12" s="12"/>
      <c r="F12" s="12"/>
    </row>
    <row r="13" spans="2:6" ht="12.75">
      <c r="B13" s="12"/>
      <c r="C13" s="12"/>
      <c r="D13" s="12"/>
      <c r="E13" s="12"/>
      <c r="F13" s="12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  <row r="16" spans="2:6" ht="12.75">
      <c r="B16" s="12"/>
      <c r="C16" s="12"/>
      <c r="D16" s="12"/>
      <c r="E16" s="12"/>
      <c r="F16" s="12"/>
    </row>
    <row r="17" spans="2:6" ht="12.75">
      <c r="B17" s="12"/>
      <c r="C17" s="12"/>
      <c r="D17" s="12"/>
      <c r="E17" s="12"/>
      <c r="F17" s="12"/>
    </row>
  </sheetData>
  <sheetProtection/>
  <mergeCells count="1">
    <mergeCell ref="B1:K1"/>
  </mergeCells>
  <conditionalFormatting sqref="N23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s="18" t="s">
        <v>159</v>
      </c>
      <c r="C2" t="s">
        <v>160</v>
      </c>
      <c r="D2" t="s">
        <v>161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36" t="s">
        <v>159</v>
      </c>
      <c r="C4" s="14" t="s">
        <v>160</v>
      </c>
      <c r="D4" s="14" t="s">
        <v>161</v>
      </c>
      <c r="E4" s="14" t="s">
        <v>69</v>
      </c>
      <c r="F4" s="14" t="s">
        <v>29</v>
      </c>
      <c r="G4" s="23">
        <v>19.75</v>
      </c>
      <c r="H4" s="23">
        <v>19.7</v>
      </c>
      <c r="I4" s="23">
        <v>19.5</v>
      </c>
      <c r="J4" s="23">
        <v>19.45</v>
      </c>
      <c r="K4" s="24">
        <f>SUM(G4:J4)</f>
        <v>78.4</v>
      </c>
      <c r="L4" s="16">
        <f>MIN(G4:G8)</f>
        <v>19.5</v>
      </c>
    </row>
    <row r="5" spans="1:12" ht="23.25" customHeight="1">
      <c r="A5" s="46">
        <v>2</v>
      </c>
      <c r="B5" s="36" t="s">
        <v>159</v>
      </c>
      <c r="C5" s="14" t="s">
        <v>160</v>
      </c>
      <c r="D5" s="14" t="s">
        <v>161</v>
      </c>
      <c r="E5" s="14" t="s">
        <v>74</v>
      </c>
      <c r="F5" s="14" t="s">
        <v>162</v>
      </c>
      <c r="G5" s="23">
        <v>19.6</v>
      </c>
      <c r="H5" s="23">
        <v>19.2</v>
      </c>
      <c r="I5" s="23">
        <v>19.35</v>
      </c>
      <c r="J5" s="23">
        <v>19.3</v>
      </c>
      <c r="K5" s="24">
        <f>SUM(G5:J5)</f>
        <v>77.45</v>
      </c>
      <c r="L5" s="16">
        <f>MIN(H4:H8)</f>
        <v>18.75</v>
      </c>
    </row>
    <row r="6" spans="1:12" ht="23.25" customHeight="1">
      <c r="A6" s="46">
        <v>3</v>
      </c>
      <c r="B6" s="36" t="s">
        <v>159</v>
      </c>
      <c r="C6" s="14" t="s">
        <v>160</v>
      </c>
      <c r="D6" s="14" t="s">
        <v>161</v>
      </c>
      <c r="E6" s="14" t="s">
        <v>63</v>
      </c>
      <c r="F6" s="14" t="s">
        <v>163</v>
      </c>
      <c r="G6" s="23">
        <v>19.75</v>
      </c>
      <c r="H6" s="23">
        <v>19.45</v>
      </c>
      <c r="I6" s="23">
        <v>19.5</v>
      </c>
      <c r="J6" s="23">
        <v>19.6</v>
      </c>
      <c r="K6" s="24">
        <f>SUM(G6:J6)</f>
        <v>78.30000000000001</v>
      </c>
      <c r="L6" s="16">
        <f>MIN(I4:I8)</f>
        <v>19.3</v>
      </c>
    </row>
    <row r="7" spans="1:12" ht="23.25" customHeight="1">
      <c r="A7" s="46">
        <v>4</v>
      </c>
      <c r="B7" s="36" t="s">
        <v>159</v>
      </c>
      <c r="C7" s="14" t="s">
        <v>160</v>
      </c>
      <c r="D7" s="14" t="s">
        <v>161</v>
      </c>
      <c r="E7" s="14" t="s">
        <v>68</v>
      </c>
      <c r="F7" s="14" t="s">
        <v>164</v>
      </c>
      <c r="G7" s="23">
        <v>19.5</v>
      </c>
      <c r="H7" s="23">
        <v>19.65</v>
      </c>
      <c r="I7" s="23">
        <v>19.7</v>
      </c>
      <c r="J7" s="23">
        <v>19.6</v>
      </c>
      <c r="K7" s="24">
        <f>SUM(G7:J7)</f>
        <v>78.44999999999999</v>
      </c>
      <c r="L7" s="16">
        <f>MIN(J4:J8)</f>
        <v>19</v>
      </c>
    </row>
    <row r="8" spans="1:12" ht="23.25" customHeight="1">
      <c r="A8" s="46">
        <v>5</v>
      </c>
      <c r="B8" s="36" t="s">
        <v>159</v>
      </c>
      <c r="C8" s="14" t="s">
        <v>160</v>
      </c>
      <c r="D8" s="14" t="s">
        <v>161</v>
      </c>
      <c r="E8" s="14" t="s">
        <v>165</v>
      </c>
      <c r="F8" s="14" t="s">
        <v>166</v>
      </c>
      <c r="G8" s="23">
        <v>19.55</v>
      </c>
      <c r="H8" s="23">
        <v>18.75</v>
      </c>
      <c r="I8" s="23">
        <v>19.3</v>
      </c>
      <c r="J8" s="23">
        <v>19</v>
      </c>
      <c r="K8" s="24">
        <f>SUM(G8:J8)</f>
        <v>76.6</v>
      </c>
      <c r="L8" s="17">
        <f>SUM(G4:J8)-SUM(L4:L7)</f>
        <v>312.65000000000003</v>
      </c>
    </row>
    <row r="9" spans="2:10" ht="23.25" customHeight="1">
      <c r="B9" s="12"/>
      <c r="C9" s="12"/>
      <c r="D9" s="12"/>
      <c r="E9" s="12"/>
      <c r="F9" s="12"/>
      <c r="G9" s="12"/>
      <c r="H9" s="12"/>
      <c r="I9" s="12"/>
      <c r="J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6"/>
      <c r="M10" s="6"/>
      <c r="N10" s="6"/>
    </row>
    <row r="11" spans="2:6" ht="12.75">
      <c r="B11" s="12"/>
      <c r="C11" s="12"/>
      <c r="D11" s="12"/>
      <c r="E11" s="12"/>
      <c r="F11" s="12"/>
    </row>
    <row r="12" spans="2:6" ht="12.75">
      <c r="B12" s="12"/>
      <c r="C12" s="12"/>
      <c r="D12" s="12"/>
      <c r="E12" s="12"/>
      <c r="F12" s="12"/>
    </row>
    <row r="13" spans="2:6" ht="12.75">
      <c r="B13" s="12"/>
      <c r="C13" s="12"/>
      <c r="D13" s="12"/>
      <c r="E13" s="12"/>
      <c r="F13" s="12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  <row r="16" spans="2:6" ht="12.75">
      <c r="B16" s="12"/>
      <c r="C16" s="12"/>
      <c r="D16" s="12"/>
      <c r="E16" s="12"/>
      <c r="F16" s="12"/>
    </row>
    <row r="17" spans="2:6" ht="12.75">
      <c r="B17" s="12"/>
      <c r="C17" s="12"/>
      <c r="D17" s="12"/>
      <c r="E17" s="12"/>
      <c r="F17" s="12"/>
    </row>
  </sheetData>
  <sheetProtection/>
  <mergeCells count="1">
    <mergeCell ref="B1:K1"/>
  </mergeCells>
  <conditionalFormatting sqref="N23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s="18" t="s">
        <v>167</v>
      </c>
      <c r="C2" t="s">
        <v>160</v>
      </c>
      <c r="D2" t="s">
        <v>168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36" t="s">
        <v>167</v>
      </c>
      <c r="C4" s="14" t="s">
        <v>160</v>
      </c>
      <c r="D4" s="14" t="s">
        <v>168</v>
      </c>
      <c r="E4" s="14" t="s">
        <v>47</v>
      </c>
      <c r="F4" s="14" t="s">
        <v>169</v>
      </c>
      <c r="G4" s="23">
        <v>18.85</v>
      </c>
      <c r="H4" s="23">
        <v>18.95</v>
      </c>
      <c r="I4" s="23">
        <v>18.45</v>
      </c>
      <c r="J4" s="23">
        <v>18.65</v>
      </c>
      <c r="K4" s="24">
        <f>SUM(G4:J4)</f>
        <v>74.9</v>
      </c>
      <c r="L4" s="16">
        <f>MIN(G4:G8)</f>
        <v>17.15</v>
      </c>
    </row>
    <row r="5" spans="1:12" ht="23.25" customHeight="1">
      <c r="A5" s="46">
        <v>2</v>
      </c>
      <c r="B5" s="36" t="s">
        <v>167</v>
      </c>
      <c r="C5" s="14" t="s">
        <v>160</v>
      </c>
      <c r="D5" s="14" t="s">
        <v>168</v>
      </c>
      <c r="E5" s="14" t="s">
        <v>170</v>
      </c>
      <c r="F5" s="14" t="s">
        <v>171</v>
      </c>
      <c r="G5" s="23">
        <v>18.8</v>
      </c>
      <c r="H5" s="23">
        <v>19.15</v>
      </c>
      <c r="I5" s="23">
        <v>18.8</v>
      </c>
      <c r="J5" s="23">
        <v>18.85</v>
      </c>
      <c r="K5" s="24">
        <f>SUM(G5:J5)</f>
        <v>75.6</v>
      </c>
      <c r="L5" s="16">
        <f>MIN(H4:H8)</f>
        <v>15.95</v>
      </c>
    </row>
    <row r="6" spans="1:12" ht="23.25" customHeight="1">
      <c r="A6" s="46">
        <v>3</v>
      </c>
      <c r="B6" s="36" t="s">
        <v>167</v>
      </c>
      <c r="C6" s="14" t="s">
        <v>160</v>
      </c>
      <c r="D6" s="14" t="s">
        <v>168</v>
      </c>
      <c r="E6" s="14" t="s">
        <v>172</v>
      </c>
      <c r="F6" s="14" t="s">
        <v>173</v>
      </c>
      <c r="G6" s="23">
        <v>17.15</v>
      </c>
      <c r="H6" s="23">
        <v>15.95</v>
      </c>
      <c r="I6" s="23">
        <v>16.3</v>
      </c>
      <c r="J6" s="23">
        <v>18.5</v>
      </c>
      <c r="K6" s="24">
        <f>SUM(G6:J6)</f>
        <v>67.89999999999999</v>
      </c>
      <c r="L6" s="16">
        <f>MIN(I4:I8)</f>
        <v>16.3</v>
      </c>
    </row>
    <row r="7" spans="1:12" ht="23.25" customHeight="1">
      <c r="A7" s="46">
        <v>4</v>
      </c>
      <c r="B7" s="36" t="s">
        <v>167</v>
      </c>
      <c r="C7" s="14" t="s">
        <v>160</v>
      </c>
      <c r="D7" s="14" t="s">
        <v>168</v>
      </c>
      <c r="E7" s="14" t="s">
        <v>174</v>
      </c>
      <c r="F7" s="14" t="s">
        <v>171</v>
      </c>
      <c r="G7" s="23">
        <v>18.95</v>
      </c>
      <c r="H7" s="23">
        <v>18.8</v>
      </c>
      <c r="I7" s="23">
        <v>18.9</v>
      </c>
      <c r="J7" s="23">
        <v>19.15</v>
      </c>
      <c r="K7" s="24">
        <f>SUM(G7:J7)</f>
        <v>75.8</v>
      </c>
      <c r="L7" s="16">
        <f>MIN(J4:J8)</f>
        <v>18.5</v>
      </c>
    </row>
    <row r="8" spans="1:12" ht="23.25" customHeight="1">
      <c r="A8" s="46">
        <v>5</v>
      </c>
      <c r="B8" s="36" t="s">
        <v>167</v>
      </c>
      <c r="C8" s="14" t="s">
        <v>160</v>
      </c>
      <c r="D8" s="14" t="s">
        <v>168</v>
      </c>
      <c r="E8" s="14" t="s">
        <v>42</v>
      </c>
      <c r="F8" s="14" t="s">
        <v>175</v>
      </c>
      <c r="G8" s="23">
        <v>18.7</v>
      </c>
      <c r="H8" s="23">
        <v>17.6</v>
      </c>
      <c r="I8" s="23">
        <v>18.6</v>
      </c>
      <c r="J8" s="23">
        <v>19</v>
      </c>
      <c r="K8" s="24">
        <f>SUM(G8:J8)</f>
        <v>73.9</v>
      </c>
      <c r="L8" s="17">
        <f>SUM(G4:J8)-SUM(L4:L7)</f>
        <v>300.2</v>
      </c>
    </row>
    <row r="9" spans="2:10" ht="23.25" customHeight="1">
      <c r="B9" s="12"/>
      <c r="C9" s="12"/>
      <c r="D9" s="12"/>
      <c r="E9" s="12"/>
      <c r="F9" s="12"/>
      <c r="G9" s="12"/>
      <c r="H9" s="12"/>
      <c r="I9" s="12"/>
      <c r="J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6"/>
      <c r="M10" s="6"/>
      <c r="N10" s="6"/>
    </row>
    <row r="11" spans="2:6" ht="12.75">
      <c r="B11" s="12"/>
      <c r="C11" s="12"/>
      <c r="D11" s="12"/>
      <c r="E11" s="12"/>
      <c r="F11" s="12"/>
    </row>
    <row r="12" spans="2:6" ht="12.75">
      <c r="B12" s="12"/>
      <c r="C12" s="12"/>
      <c r="D12" s="12"/>
      <c r="E12" s="12"/>
      <c r="F12" s="12"/>
    </row>
    <row r="13" spans="2:6" ht="12.75">
      <c r="B13" s="12"/>
      <c r="C13" s="12"/>
      <c r="D13" s="12"/>
      <c r="E13" s="12"/>
      <c r="F13" s="12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  <row r="16" spans="2:6" ht="12.75">
      <c r="B16" s="12"/>
      <c r="C16" s="12"/>
      <c r="D16" s="12"/>
      <c r="E16" s="12"/>
      <c r="F16" s="12"/>
    </row>
    <row r="17" spans="2:6" ht="12.75">
      <c r="B17" s="12"/>
      <c r="C17" s="12"/>
      <c r="D17" s="12"/>
      <c r="E17" s="12"/>
      <c r="F17" s="12"/>
    </row>
  </sheetData>
  <sheetProtection/>
  <mergeCells count="1">
    <mergeCell ref="B1:K1"/>
  </mergeCells>
  <conditionalFormatting sqref="N23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95" zoomScaleNormal="95" zoomScalePageLayoutView="0" workbookViewId="0" topLeftCell="A1">
      <selection activeCell="G9" sqref="G9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t="s">
        <v>18</v>
      </c>
      <c r="C2" t="s">
        <v>130</v>
      </c>
      <c r="D2" t="s">
        <v>54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27" t="s">
        <v>18</v>
      </c>
      <c r="C4" s="27" t="s">
        <v>130</v>
      </c>
      <c r="D4" s="27" t="s">
        <v>54</v>
      </c>
      <c r="E4" s="27" t="s">
        <v>25</v>
      </c>
      <c r="F4" s="27" t="s">
        <v>131</v>
      </c>
      <c r="G4" s="23">
        <v>18.95</v>
      </c>
      <c r="H4" s="23">
        <v>18.9</v>
      </c>
      <c r="I4" s="23">
        <v>18.6</v>
      </c>
      <c r="J4" s="23">
        <v>19.25</v>
      </c>
      <c r="K4" s="24">
        <f>SUM(G4:J4)</f>
        <v>75.69999999999999</v>
      </c>
      <c r="L4" s="16">
        <f>MIN(G4:G8)</f>
        <v>18.95</v>
      </c>
    </row>
    <row r="5" spans="1:12" ht="23.25" customHeight="1">
      <c r="A5" s="46">
        <v>2</v>
      </c>
      <c r="B5" s="27" t="s">
        <v>18</v>
      </c>
      <c r="C5" s="27" t="s">
        <v>130</v>
      </c>
      <c r="D5" s="27" t="s">
        <v>54</v>
      </c>
      <c r="E5" s="27" t="s">
        <v>32</v>
      </c>
      <c r="F5" s="27" t="s">
        <v>33</v>
      </c>
      <c r="G5" s="23">
        <v>19.6</v>
      </c>
      <c r="H5" s="23">
        <v>19.7</v>
      </c>
      <c r="I5" s="23">
        <v>19.5</v>
      </c>
      <c r="J5" s="23">
        <v>19.6</v>
      </c>
      <c r="K5" s="24">
        <f>SUM(G5:J5)</f>
        <v>78.4</v>
      </c>
      <c r="L5" s="16">
        <f>MIN(H4:H8)</f>
        <v>18.8</v>
      </c>
    </row>
    <row r="6" spans="1:12" ht="23.25" customHeight="1">
      <c r="A6" s="46">
        <v>3</v>
      </c>
      <c r="B6" s="27" t="s">
        <v>18</v>
      </c>
      <c r="C6" s="27" t="s">
        <v>130</v>
      </c>
      <c r="D6" s="27" t="s">
        <v>54</v>
      </c>
      <c r="E6" s="27" t="s">
        <v>26</v>
      </c>
      <c r="F6" s="27" t="s">
        <v>27</v>
      </c>
      <c r="G6" s="23">
        <v>19.1</v>
      </c>
      <c r="H6" s="23">
        <v>19.3</v>
      </c>
      <c r="I6" s="23">
        <v>19.2</v>
      </c>
      <c r="J6" s="23">
        <v>19.5</v>
      </c>
      <c r="K6" s="24">
        <f>SUM(G6:J6)</f>
        <v>77.10000000000001</v>
      </c>
      <c r="L6" s="16">
        <f>MIN(I4:I8)</f>
        <v>18.6</v>
      </c>
    </row>
    <row r="7" spans="1:12" ht="23.25" customHeight="1">
      <c r="A7" s="46">
        <v>4</v>
      </c>
      <c r="B7" s="27" t="s">
        <v>18</v>
      </c>
      <c r="C7" s="27" t="s">
        <v>130</v>
      </c>
      <c r="D7" s="27" t="s">
        <v>54</v>
      </c>
      <c r="E7" s="27" t="s">
        <v>28</v>
      </c>
      <c r="F7" s="27" t="s">
        <v>29</v>
      </c>
      <c r="G7" s="23">
        <v>19.35</v>
      </c>
      <c r="H7" s="23">
        <v>19.6</v>
      </c>
      <c r="I7" s="23">
        <v>18.95</v>
      </c>
      <c r="J7" s="23">
        <v>19.5</v>
      </c>
      <c r="K7" s="24">
        <f>SUM(G7:J7)</f>
        <v>77.4</v>
      </c>
      <c r="L7" s="16">
        <f>MIN(J4:J8)</f>
        <v>19.25</v>
      </c>
    </row>
    <row r="8" spans="1:12" ht="23.25" customHeight="1">
      <c r="A8" s="46">
        <v>5</v>
      </c>
      <c r="B8" s="27" t="s">
        <v>18</v>
      </c>
      <c r="C8" s="27" t="s">
        <v>130</v>
      </c>
      <c r="D8" s="27" t="s">
        <v>54</v>
      </c>
      <c r="E8" s="27" t="s">
        <v>30</v>
      </c>
      <c r="F8" s="27" t="s">
        <v>31</v>
      </c>
      <c r="G8" s="23">
        <v>19.45</v>
      </c>
      <c r="H8" s="23">
        <v>18.8</v>
      </c>
      <c r="I8" s="23">
        <v>19.15</v>
      </c>
      <c r="J8" s="23">
        <v>19.5</v>
      </c>
      <c r="K8" s="24">
        <f>SUM(G8:J8)</f>
        <v>76.9</v>
      </c>
      <c r="L8" s="17">
        <f>SUM(G4:J8)-SUM(L4:L7)</f>
        <v>309.9</v>
      </c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6"/>
      <c r="M9" s="6"/>
      <c r="N9" s="6"/>
    </row>
    <row r="10" spans="2:12" ht="12.75">
      <c r="B10" s="12"/>
      <c r="C10" s="12"/>
      <c r="D10" s="12"/>
      <c r="E10" s="12"/>
      <c r="F10" s="12"/>
      <c r="L10" s="26"/>
    </row>
    <row r="11" spans="2:6" ht="12.75">
      <c r="B11" s="12"/>
      <c r="C11" s="12"/>
      <c r="D11" s="12"/>
      <c r="E11" s="12"/>
      <c r="F11" s="12"/>
    </row>
    <row r="12" spans="2:14" ht="12.75">
      <c r="B12" s="12"/>
      <c r="C12" s="12"/>
      <c r="D12" s="12"/>
      <c r="E12" s="12"/>
      <c r="F12" s="12"/>
      <c r="N12" s="18"/>
    </row>
    <row r="13" spans="2:17" ht="12.75">
      <c r="B13" s="12"/>
      <c r="C13" s="12"/>
      <c r="D13" s="12"/>
      <c r="E13" s="12"/>
      <c r="F13" s="12"/>
      <c r="N13" s="26"/>
      <c r="O13" s="26"/>
      <c r="P13" s="18"/>
      <c r="Q13" s="26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  <row r="16" spans="2:6" ht="12.75">
      <c r="B16" s="12"/>
      <c r="C16" s="12"/>
      <c r="D16" s="12"/>
      <c r="E16" s="12"/>
      <c r="F16" s="12"/>
    </row>
  </sheetData>
  <sheetProtection/>
  <mergeCells count="1">
    <mergeCell ref="B1:K1"/>
  </mergeCells>
  <conditionalFormatting sqref="N22">
    <cfRule type="colorScale" priority="9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7">
    <cfRule type="top10" priority="31" dxfId="0" stopIfTrue="1" rank="10" bottom="1" percent="1"/>
  </conditionalFormatting>
  <conditionalFormatting sqref="H4:H7">
    <cfRule type="top10" priority="33" dxfId="0" stopIfTrue="1" rank="10" bottom="1" percent="1"/>
  </conditionalFormatting>
  <conditionalFormatting sqref="I4:I7">
    <cfRule type="top10" priority="35" dxfId="0" stopIfTrue="1" rank="10" bottom="1" percent="1"/>
  </conditionalFormatting>
  <conditionalFormatting sqref="J4:J7">
    <cfRule type="top10" priority="37" dxfId="0" stopIfTrue="1" rank="10" bottom="1" percent="1"/>
  </conditionalFormatting>
  <conditionalFormatting sqref="G8">
    <cfRule type="top10" priority="1" dxfId="0" stopIfTrue="1" rank="10" bottom="1" percent="1"/>
  </conditionalFormatting>
  <conditionalFormatting sqref="H8">
    <cfRule type="top10" priority="2" dxfId="0" stopIfTrue="1" rank="10" bottom="1" percent="1"/>
  </conditionalFormatting>
  <conditionalFormatting sqref="I8">
    <cfRule type="top10" priority="3" dxfId="0" stopIfTrue="1" rank="10" bottom="1" percent="1"/>
  </conditionalFormatting>
  <conditionalFormatting sqref="J8">
    <cfRule type="top10" priority="4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5" ht="24" customHeight="1">
      <c r="B2" t="s">
        <v>83</v>
      </c>
      <c r="C2" t="s">
        <v>84</v>
      </c>
      <c r="D2" s="18" t="s">
        <v>22</v>
      </c>
      <c r="E2" s="18"/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27" t="s">
        <v>83</v>
      </c>
      <c r="C4" s="27" t="s">
        <v>84</v>
      </c>
      <c r="D4" s="27" t="s">
        <v>22</v>
      </c>
      <c r="E4" s="27" t="s">
        <v>88</v>
      </c>
      <c r="F4" s="27" t="s">
        <v>89</v>
      </c>
      <c r="G4" s="23">
        <v>19.3</v>
      </c>
      <c r="H4" s="23">
        <v>18.35</v>
      </c>
      <c r="I4" s="23">
        <v>19.35</v>
      </c>
      <c r="J4" s="23">
        <v>19.65</v>
      </c>
      <c r="K4" s="24">
        <f>SUM(G4:J4)</f>
        <v>76.65</v>
      </c>
      <c r="L4" s="16">
        <f>MIN(G4:G8)</f>
        <v>16.6</v>
      </c>
    </row>
    <row r="5" spans="1:12" ht="23.25" customHeight="1">
      <c r="A5" s="46">
        <v>2</v>
      </c>
      <c r="B5" s="27" t="s">
        <v>83</v>
      </c>
      <c r="C5" s="27" t="s">
        <v>84</v>
      </c>
      <c r="D5" s="27" t="s">
        <v>22</v>
      </c>
      <c r="E5" s="27" t="s">
        <v>85</v>
      </c>
      <c r="F5" s="27" t="s">
        <v>86</v>
      </c>
      <c r="G5" s="23">
        <v>19.25</v>
      </c>
      <c r="H5" s="23">
        <v>19.45</v>
      </c>
      <c r="I5" s="23">
        <v>19.55</v>
      </c>
      <c r="J5" s="23">
        <v>19.6</v>
      </c>
      <c r="K5" s="24">
        <f>SUM(G5:J5)</f>
        <v>77.85</v>
      </c>
      <c r="L5" s="16">
        <f>MIN(H4:H8)</f>
        <v>18.1</v>
      </c>
    </row>
    <row r="6" spans="1:12" ht="23.25" customHeight="1">
      <c r="A6" s="46">
        <v>3</v>
      </c>
      <c r="B6" s="27" t="s">
        <v>83</v>
      </c>
      <c r="C6" s="27" t="s">
        <v>84</v>
      </c>
      <c r="D6" s="27" t="s">
        <v>22</v>
      </c>
      <c r="E6" s="27" t="s">
        <v>90</v>
      </c>
      <c r="F6" s="27" t="s">
        <v>86</v>
      </c>
      <c r="G6" s="23">
        <v>19.45</v>
      </c>
      <c r="H6" s="23">
        <v>18.2</v>
      </c>
      <c r="I6" s="23">
        <v>19.2</v>
      </c>
      <c r="J6" s="23">
        <v>19.9</v>
      </c>
      <c r="K6" s="24">
        <f>SUM(G6:J6)</f>
        <v>76.75</v>
      </c>
      <c r="L6" s="16">
        <f>MIN(I4:I8)</f>
        <v>18.85</v>
      </c>
    </row>
    <row r="7" spans="1:12" ht="23.25" customHeight="1">
      <c r="A7" s="46">
        <v>4</v>
      </c>
      <c r="B7" s="27" t="s">
        <v>83</v>
      </c>
      <c r="C7" s="27" t="s">
        <v>84</v>
      </c>
      <c r="D7" s="27" t="s">
        <v>22</v>
      </c>
      <c r="E7" s="27" t="s">
        <v>176</v>
      </c>
      <c r="F7" s="27" t="s">
        <v>177</v>
      </c>
      <c r="G7" s="23">
        <v>19.3</v>
      </c>
      <c r="H7" s="23">
        <v>18.1</v>
      </c>
      <c r="I7" s="23">
        <v>18.85</v>
      </c>
      <c r="J7" s="23">
        <v>19.7</v>
      </c>
      <c r="K7" s="24">
        <f>SUM(G7:J7)</f>
        <v>75.95</v>
      </c>
      <c r="L7" s="16">
        <f>MIN(J4:J8)</f>
        <v>19.05</v>
      </c>
    </row>
    <row r="8" spans="1:12" ht="23.25" customHeight="1">
      <c r="A8" s="46">
        <v>5</v>
      </c>
      <c r="B8" s="27" t="s">
        <v>83</v>
      </c>
      <c r="C8" s="27" t="s">
        <v>84</v>
      </c>
      <c r="D8" s="27" t="s">
        <v>22</v>
      </c>
      <c r="E8" s="27" t="s">
        <v>60</v>
      </c>
      <c r="F8" s="27" t="s">
        <v>178</v>
      </c>
      <c r="G8" s="23">
        <v>16.6</v>
      </c>
      <c r="H8" s="23">
        <v>18.6</v>
      </c>
      <c r="I8" s="23">
        <v>19.3</v>
      </c>
      <c r="J8" s="23">
        <v>19.05</v>
      </c>
      <c r="K8" s="24">
        <f>SUM(G8:J8)</f>
        <v>73.55</v>
      </c>
      <c r="L8" s="17">
        <f>SUM(G4:J8)-SUM(L4:L7)</f>
        <v>308.15000000000003</v>
      </c>
    </row>
    <row r="10" spans="2:6" ht="12.75">
      <c r="B10" s="12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14" ht="12.75">
      <c r="B12" s="12"/>
      <c r="C12" s="12"/>
      <c r="D12" s="12"/>
      <c r="E12" s="12"/>
      <c r="F12" s="12"/>
      <c r="N12" s="18"/>
    </row>
    <row r="13" spans="2:17" ht="12.75">
      <c r="B13" s="12"/>
      <c r="C13" s="12"/>
      <c r="D13" s="12"/>
      <c r="E13" s="12"/>
      <c r="F13" s="12"/>
      <c r="N13" s="26"/>
      <c r="O13" s="26"/>
      <c r="P13" s="18"/>
      <c r="Q13" s="26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</sheetData>
  <sheetProtection/>
  <mergeCells count="1">
    <mergeCell ref="B1:K1"/>
  </mergeCells>
  <conditionalFormatting sqref="N21">
    <cfRule type="colorScale" priority="9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8" dxfId="0" stopIfTrue="1" rank="10" bottom="1" percent="1"/>
  </conditionalFormatting>
  <conditionalFormatting sqref="H4:H8">
    <cfRule type="top10" priority="7" dxfId="0" stopIfTrue="1" rank="10" bottom="1" percent="1"/>
  </conditionalFormatting>
  <conditionalFormatting sqref="I4:I8">
    <cfRule type="top10" priority="6" dxfId="0" stopIfTrue="1" rank="10" bottom="1" percent="1"/>
  </conditionalFormatting>
  <conditionalFormatting sqref="J4:J8">
    <cfRule type="top10" priority="5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5" ht="24" customHeight="1">
      <c r="B2" t="s">
        <v>191</v>
      </c>
      <c r="C2" t="s">
        <v>192</v>
      </c>
      <c r="D2" s="18" t="s">
        <v>193</v>
      </c>
      <c r="E2" s="18"/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27" t="s">
        <v>191</v>
      </c>
      <c r="C4" s="27" t="s">
        <v>192</v>
      </c>
      <c r="D4" s="27" t="s">
        <v>193</v>
      </c>
      <c r="E4" s="27" t="s">
        <v>194</v>
      </c>
      <c r="F4" s="27" t="s">
        <v>195</v>
      </c>
      <c r="G4" s="23">
        <v>18.5</v>
      </c>
      <c r="H4" s="23">
        <v>15.1</v>
      </c>
      <c r="I4" s="23">
        <v>18.5</v>
      </c>
      <c r="J4" s="23">
        <v>19.2</v>
      </c>
      <c r="K4" s="24">
        <f>SUM(G4:J4)</f>
        <v>71.3</v>
      </c>
      <c r="L4" s="16">
        <f>MIN(G4:G8)</f>
        <v>18</v>
      </c>
    </row>
    <row r="5" spans="1:12" ht="23.25" customHeight="1">
      <c r="A5" s="46">
        <v>2</v>
      </c>
      <c r="B5" s="27" t="s">
        <v>191</v>
      </c>
      <c r="C5" s="27" t="s">
        <v>192</v>
      </c>
      <c r="D5" s="27" t="s">
        <v>193</v>
      </c>
      <c r="E5" s="27" t="s">
        <v>51</v>
      </c>
      <c r="F5" s="27" t="s">
        <v>196</v>
      </c>
      <c r="G5" s="23">
        <v>18.65</v>
      </c>
      <c r="H5" s="23">
        <v>17.4</v>
      </c>
      <c r="I5" s="23">
        <v>17.95</v>
      </c>
      <c r="J5" s="23">
        <v>19.2</v>
      </c>
      <c r="K5" s="24">
        <f>SUM(G5:J5)</f>
        <v>73.2</v>
      </c>
      <c r="L5" s="16">
        <f>MIN(H4:H8)</f>
        <v>15.1</v>
      </c>
    </row>
    <row r="6" spans="1:12" ht="23.25" customHeight="1">
      <c r="A6" s="46">
        <v>3</v>
      </c>
      <c r="B6" s="27" t="s">
        <v>191</v>
      </c>
      <c r="C6" s="27" t="s">
        <v>192</v>
      </c>
      <c r="D6" s="27" t="s">
        <v>193</v>
      </c>
      <c r="E6" s="27" t="s">
        <v>199</v>
      </c>
      <c r="F6" s="27" t="s">
        <v>200</v>
      </c>
      <c r="G6" s="23">
        <v>18</v>
      </c>
      <c r="H6" s="23">
        <v>16.55</v>
      </c>
      <c r="I6" s="23">
        <v>18.25</v>
      </c>
      <c r="J6" s="23">
        <v>18.65</v>
      </c>
      <c r="K6" s="24">
        <f>SUM(G6:J6)</f>
        <v>71.44999999999999</v>
      </c>
      <c r="L6" s="16">
        <f>MIN(I4:I8)</f>
        <v>17.95</v>
      </c>
    </row>
    <row r="7" spans="1:12" ht="23.25" customHeight="1">
      <c r="A7" s="46">
        <v>4</v>
      </c>
      <c r="B7" s="27" t="s">
        <v>191</v>
      </c>
      <c r="C7" s="27" t="s">
        <v>192</v>
      </c>
      <c r="D7" s="27" t="s">
        <v>193</v>
      </c>
      <c r="E7" s="27" t="s">
        <v>114</v>
      </c>
      <c r="F7" s="27" t="s">
        <v>201</v>
      </c>
      <c r="G7" s="23">
        <v>18</v>
      </c>
      <c r="H7" s="23">
        <v>15.55</v>
      </c>
      <c r="I7" s="23">
        <v>18.7</v>
      </c>
      <c r="J7" s="23">
        <v>18.7</v>
      </c>
      <c r="K7" s="24">
        <f>SUM(G7:J7)</f>
        <v>70.95</v>
      </c>
      <c r="L7" s="16">
        <f>MIN(J4:J8)</f>
        <v>18.65</v>
      </c>
    </row>
    <row r="8" spans="1:12" ht="23.25" customHeight="1">
      <c r="A8" s="46">
        <v>5</v>
      </c>
      <c r="B8" s="27" t="s">
        <v>191</v>
      </c>
      <c r="C8" s="27" t="s">
        <v>192</v>
      </c>
      <c r="D8" s="27" t="s">
        <v>193</v>
      </c>
      <c r="E8" s="27" t="s">
        <v>28</v>
      </c>
      <c r="F8" s="27" t="s">
        <v>204</v>
      </c>
      <c r="G8" s="23">
        <v>18.55</v>
      </c>
      <c r="H8" s="23">
        <v>18.1</v>
      </c>
      <c r="I8" s="23">
        <v>19.05</v>
      </c>
      <c r="J8" s="23">
        <v>19.15</v>
      </c>
      <c r="K8" s="24">
        <f>SUM(G8:J8)</f>
        <v>74.85</v>
      </c>
      <c r="L8" s="17">
        <f>SUM(G4:J8)-SUM(L4:L7)</f>
        <v>292.05000000000007</v>
      </c>
    </row>
    <row r="10" spans="2:6" ht="12.75">
      <c r="B10" s="12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14" ht="12.75">
      <c r="B12" s="12"/>
      <c r="C12" s="12"/>
      <c r="D12" s="12"/>
      <c r="E12" s="12"/>
      <c r="F12" s="12"/>
      <c r="N12" s="18"/>
    </row>
    <row r="13" spans="2:17" ht="12.75">
      <c r="B13" s="12"/>
      <c r="C13" s="12"/>
      <c r="D13" s="12"/>
      <c r="E13" s="12"/>
      <c r="F13" s="12"/>
      <c r="N13" s="26"/>
      <c r="O13" s="26"/>
      <c r="P13" s="18"/>
      <c r="Q13" s="26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</sheetData>
  <sheetProtection/>
  <mergeCells count="1">
    <mergeCell ref="B1:K1"/>
  </mergeCells>
  <conditionalFormatting sqref="N21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5" width="17.7109375" style="0" customWidth="1"/>
    <col min="6" max="6" width="23.57421875" style="0" bestFit="1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s="18" t="s">
        <v>115</v>
      </c>
      <c r="C2" t="s">
        <v>116</v>
      </c>
      <c r="D2" t="s">
        <v>117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21">
        <v>1</v>
      </c>
      <c r="B4" s="29" t="s">
        <v>115</v>
      </c>
      <c r="C4" s="29" t="s">
        <v>116</v>
      </c>
      <c r="D4" s="29" t="s">
        <v>117</v>
      </c>
      <c r="E4" s="29" t="s">
        <v>221</v>
      </c>
      <c r="F4" s="29" t="s">
        <v>222</v>
      </c>
      <c r="G4" s="23">
        <v>18.6</v>
      </c>
      <c r="H4" s="23">
        <v>13</v>
      </c>
      <c r="I4" s="23">
        <v>18.6</v>
      </c>
      <c r="J4" s="23">
        <v>18.7</v>
      </c>
      <c r="K4" s="24">
        <f>SUM(G4:J4)</f>
        <v>68.9</v>
      </c>
      <c r="L4" s="16">
        <f>MIN(G4:G8)</f>
        <v>0</v>
      </c>
    </row>
    <row r="5" spans="1:12" ht="23.25" customHeight="1">
      <c r="A5" s="21">
        <v>2</v>
      </c>
      <c r="B5" s="22" t="s">
        <v>115</v>
      </c>
      <c r="C5" s="22" t="s">
        <v>116</v>
      </c>
      <c r="D5" s="22" t="s">
        <v>117</v>
      </c>
      <c r="E5" s="22" t="s">
        <v>123</v>
      </c>
      <c r="F5" s="22" t="s">
        <v>43</v>
      </c>
      <c r="G5" s="23">
        <v>18.15</v>
      </c>
      <c r="H5" s="23">
        <v>19.05</v>
      </c>
      <c r="I5" s="23">
        <v>19.1</v>
      </c>
      <c r="J5" s="23">
        <v>19.35</v>
      </c>
      <c r="K5" s="24">
        <f>SUM(G5:J5)</f>
        <v>75.65</v>
      </c>
      <c r="L5" s="16">
        <f>MIN(H4:H8)</f>
        <v>0</v>
      </c>
    </row>
    <row r="6" spans="1:12" ht="23.25" customHeight="1">
      <c r="A6" s="21">
        <v>3</v>
      </c>
      <c r="B6" s="22" t="s">
        <v>115</v>
      </c>
      <c r="C6" s="22" t="s">
        <v>116</v>
      </c>
      <c r="D6" s="22" t="s">
        <v>117</v>
      </c>
      <c r="E6" s="22" t="s">
        <v>37</v>
      </c>
      <c r="F6" s="22" t="s">
        <v>118</v>
      </c>
      <c r="G6" s="23">
        <v>0</v>
      </c>
      <c r="H6" s="23">
        <v>0</v>
      </c>
      <c r="I6" s="23">
        <v>15.4</v>
      </c>
      <c r="J6" s="23">
        <v>0</v>
      </c>
      <c r="K6" s="24">
        <f>SUM(G6:J6)</f>
        <v>15.4</v>
      </c>
      <c r="L6" s="16">
        <f>MIN(I4:I8)</f>
        <v>0</v>
      </c>
    </row>
    <row r="7" spans="1:12" ht="23.25" customHeight="1">
      <c r="A7" s="21">
        <v>4</v>
      </c>
      <c r="B7" s="28" t="s">
        <v>115</v>
      </c>
      <c r="C7" s="28" t="s">
        <v>116</v>
      </c>
      <c r="D7" s="28" t="s">
        <v>117</v>
      </c>
      <c r="E7" s="28" t="s">
        <v>225</v>
      </c>
      <c r="F7" s="28" t="s">
        <v>226</v>
      </c>
      <c r="G7" s="23">
        <v>17.8</v>
      </c>
      <c r="H7" s="23">
        <v>12.35</v>
      </c>
      <c r="I7" s="23">
        <v>17.25</v>
      </c>
      <c r="J7" s="23">
        <v>18.6</v>
      </c>
      <c r="K7" s="24">
        <f>SUM(G7:J7)</f>
        <v>66</v>
      </c>
      <c r="L7" s="16">
        <f>MIN(J4:J8)</f>
        <v>0</v>
      </c>
    </row>
    <row r="8" spans="1:12" ht="23.25" customHeight="1">
      <c r="A8" s="21">
        <v>5</v>
      </c>
      <c r="B8" s="28"/>
      <c r="C8" s="28"/>
      <c r="D8" s="28"/>
      <c r="E8" s="28"/>
      <c r="F8" s="28"/>
      <c r="G8" s="23">
        <v>0</v>
      </c>
      <c r="H8" s="23">
        <v>0</v>
      </c>
      <c r="I8" s="23">
        <v>0</v>
      </c>
      <c r="J8" s="23">
        <v>0</v>
      </c>
      <c r="K8" s="24">
        <f>SUM(G8:J8)</f>
        <v>0</v>
      </c>
      <c r="L8" s="17">
        <f>SUM(G4:J8)-SUM(L4:L7)</f>
        <v>225.95000000000002</v>
      </c>
    </row>
    <row r="9" spans="2:6" ht="12.75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6" ht="12.75">
      <c r="B12" s="12"/>
      <c r="C12" s="12"/>
      <c r="D12" s="12"/>
      <c r="E12" s="12"/>
      <c r="F12" s="12"/>
    </row>
    <row r="13" spans="2:6" ht="12.75">
      <c r="B13" s="12"/>
      <c r="C13" s="12"/>
      <c r="D13" s="12"/>
      <c r="E13" s="12"/>
      <c r="F13" s="12"/>
    </row>
    <row r="14" spans="2:6" ht="12.75">
      <c r="B14" s="12"/>
      <c r="C14" s="12"/>
      <c r="D14" s="12"/>
      <c r="E14" s="12"/>
      <c r="F14" s="12"/>
    </row>
  </sheetData>
  <sheetProtection/>
  <mergeCells count="1">
    <mergeCell ref="B1:K1"/>
  </mergeCells>
  <conditionalFormatting sqref="N20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t="s">
        <v>135</v>
      </c>
      <c r="C2" t="s">
        <v>136</v>
      </c>
      <c r="D2" t="s">
        <v>259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27" t="s">
        <v>135</v>
      </c>
      <c r="C4" s="27" t="s">
        <v>136</v>
      </c>
      <c r="D4" s="47" t="s">
        <v>259</v>
      </c>
      <c r="E4" s="27" t="s">
        <v>139</v>
      </c>
      <c r="F4" s="27" t="s">
        <v>140</v>
      </c>
      <c r="G4" s="23">
        <v>16.45</v>
      </c>
      <c r="H4" s="23">
        <v>15.2</v>
      </c>
      <c r="I4" s="23">
        <v>16.8</v>
      </c>
      <c r="J4" s="23">
        <v>17.95</v>
      </c>
      <c r="K4" s="24">
        <f>SUM(G4:J4)</f>
        <v>66.4</v>
      </c>
      <c r="L4" s="16">
        <f>MIN(G4:G8)</f>
        <v>16.45</v>
      </c>
    </row>
    <row r="5" spans="1:12" ht="23.25" customHeight="1">
      <c r="A5" s="46">
        <v>2</v>
      </c>
      <c r="B5" s="27" t="s">
        <v>135</v>
      </c>
      <c r="C5" s="27" t="s">
        <v>136</v>
      </c>
      <c r="D5" s="47" t="s">
        <v>259</v>
      </c>
      <c r="E5" s="27" t="s">
        <v>260</v>
      </c>
      <c r="F5" s="27" t="s">
        <v>261</v>
      </c>
      <c r="G5" s="23">
        <v>18.25</v>
      </c>
      <c r="H5" s="23">
        <v>15.6</v>
      </c>
      <c r="I5" s="23">
        <v>16.2</v>
      </c>
      <c r="J5" s="23">
        <v>18.65</v>
      </c>
      <c r="K5" s="24">
        <f>SUM(G5:J5)</f>
        <v>68.69999999999999</v>
      </c>
      <c r="L5" s="16">
        <f>MIN(H4:H8)</f>
        <v>15.2</v>
      </c>
    </row>
    <row r="6" spans="1:12" ht="23.25" customHeight="1">
      <c r="A6" s="46">
        <v>3</v>
      </c>
      <c r="B6" s="27" t="s">
        <v>135</v>
      </c>
      <c r="C6" s="27" t="s">
        <v>136</v>
      </c>
      <c r="D6" s="47" t="s">
        <v>259</v>
      </c>
      <c r="E6" s="27" t="s">
        <v>47</v>
      </c>
      <c r="F6" s="27" t="s">
        <v>142</v>
      </c>
      <c r="G6" s="23">
        <v>18.65</v>
      </c>
      <c r="H6" s="23">
        <v>17.95</v>
      </c>
      <c r="I6" s="23">
        <v>17.6</v>
      </c>
      <c r="J6" s="23">
        <v>19.15</v>
      </c>
      <c r="K6" s="24">
        <f>SUM(G6:J6)</f>
        <v>73.35</v>
      </c>
      <c r="L6" s="16">
        <f>MIN(I4:I8)</f>
        <v>16.2</v>
      </c>
    </row>
    <row r="7" spans="1:12" ht="23.25" customHeight="1">
      <c r="A7" s="46">
        <v>4</v>
      </c>
      <c r="B7" s="27" t="s">
        <v>135</v>
      </c>
      <c r="C7" s="27" t="s">
        <v>136</v>
      </c>
      <c r="D7" s="47" t="s">
        <v>259</v>
      </c>
      <c r="E7" s="27" t="s">
        <v>37</v>
      </c>
      <c r="F7" s="27" t="s">
        <v>262</v>
      </c>
      <c r="G7" s="23">
        <v>18.5</v>
      </c>
      <c r="H7" s="23">
        <v>17.75</v>
      </c>
      <c r="I7" s="23">
        <v>16.7</v>
      </c>
      <c r="J7" s="23">
        <v>19.2</v>
      </c>
      <c r="K7" s="24">
        <f>SUM(G7:J7)</f>
        <v>72.15</v>
      </c>
      <c r="L7" s="16">
        <f>MIN(J4:J8)</f>
        <v>17.95</v>
      </c>
    </row>
    <row r="8" spans="1:12" ht="23.25" customHeight="1">
      <c r="A8" s="46">
        <v>5</v>
      </c>
      <c r="B8" s="48" t="s">
        <v>135</v>
      </c>
      <c r="C8" s="48" t="s">
        <v>136</v>
      </c>
      <c r="D8" s="47" t="s">
        <v>259</v>
      </c>
      <c r="E8" s="48" t="s">
        <v>137</v>
      </c>
      <c r="F8" s="48" t="s">
        <v>138</v>
      </c>
      <c r="G8" s="23">
        <v>19.15</v>
      </c>
      <c r="H8" s="23">
        <v>18.2</v>
      </c>
      <c r="I8" s="23">
        <v>18.75</v>
      </c>
      <c r="J8" s="23">
        <v>19.3</v>
      </c>
      <c r="K8" s="24">
        <f>SUM(G8:J8)</f>
        <v>75.39999999999999</v>
      </c>
      <c r="L8" s="17">
        <f>SUM(G4:J8)-SUM(L4:L7)</f>
        <v>290.19999999999993</v>
      </c>
    </row>
    <row r="9" spans="2:6" ht="12.75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14" ht="12.75">
      <c r="B12" s="12"/>
      <c r="C12" s="12"/>
      <c r="D12" s="12"/>
      <c r="E12" s="12"/>
      <c r="F12" s="12"/>
      <c r="N12" s="18"/>
    </row>
    <row r="13" spans="2:17" ht="12.75">
      <c r="B13" s="12"/>
      <c r="C13" s="12"/>
      <c r="D13" s="12"/>
      <c r="E13" s="12"/>
      <c r="F13" s="12"/>
      <c r="N13" s="26"/>
      <c r="O13" s="26"/>
      <c r="P13" s="18"/>
      <c r="Q13" s="26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</sheetData>
  <sheetProtection/>
  <mergeCells count="1">
    <mergeCell ref="B1:K1"/>
  </mergeCells>
  <conditionalFormatting sqref="N21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t="s">
        <v>229</v>
      </c>
      <c r="C2" t="s">
        <v>132</v>
      </c>
      <c r="D2" t="s">
        <v>230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27" t="s">
        <v>229</v>
      </c>
      <c r="C4" s="27" t="s">
        <v>132</v>
      </c>
      <c r="D4" s="47" t="s">
        <v>230</v>
      </c>
      <c r="E4" s="27" t="s">
        <v>231</v>
      </c>
      <c r="F4" s="27" t="s">
        <v>232</v>
      </c>
      <c r="G4" s="23">
        <v>19.65</v>
      </c>
      <c r="H4" s="23">
        <v>19.55</v>
      </c>
      <c r="I4" s="23">
        <v>19.2</v>
      </c>
      <c r="J4" s="23">
        <v>19.9</v>
      </c>
      <c r="K4" s="24">
        <f>SUM(G4:J4)</f>
        <v>78.30000000000001</v>
      </c>
      <c r="L4" s="16">
        <f>MIN(G4:G8)</f>
        <v>18.15</v>
      </c>
    </row>
    <row r="5" spans="1:12" ht="23.25" customHeight="1">
      <c r="A5" s="46">
        <v>2</v>
      </c>
      <c r="B5" s="27" t="s">
        <v>229</v>
      </c>
      <c r="C5" s="27" t="s">
        <v>132</v>
      </c>
      <c r="D5" s="47" t="s">
        <v>230</v>
      </c>
      <c r="E5" s="27" t="s">
        <v>124</v>
      </c>
      <c r="F5" s="27" t="s">
        <v>233</v>
      </c>
      <c r="G5" s="23">
        <v>18.15</v>
      </c>
      <c r="H5" s="23">
        <v>14.3</v>
      </c>
      <c r="I5" s="23">
        <v>18.45</v>
      </c>
      <c r="J5" s="23">
        <v>19.5</v>
      </c>
      <c r="K5" s="24">
        <f>SUM(G5:J5)</f>
        <v>70.4</v>
      </c>
      <c r="L5" s="16">
        <f>MIN(H4:H8)</f>
        <v>14.3</v>
      </c>
    </row>
    <row r="6" spans="1:12" ht="23.25" customHeight="1">
      <c r="A6" s="46">
        <v>3</v>
      </c>
      <c r="B6" s="27" t="s">
        <v>229</v>
      </c>
      <c r="C6" s="27" t="s">
        <v>132</v>
      </c>
      <c r="D6" s="47" t="s">
        <v>230</v>
      </c>
      <c r="E6" s="27" t="s">
        <v>234</v>
      </c>
      <c r="F6" s="27" t="s">
        <v>235</v>
      </c>
      <c r="G6" s="23">
        <v>19.3</v>
      </c>
      <c r="H6" s="23">
        <v>18.6</v>
      </c>
      <c r="I6" s="23">
        <v>18.75</v>
      </c>
      <c r="J6" s="23">
        <v>19.2</v>
      </c>
      <c r="K6" s="24">
        <f>SUM(G6:J6)</f>
        <v>75.85000000000001</v>
      </c>
      <c r="L6" s="16">
        <f>MIN(I4:I8)</f>
        <v>18.45</v>
      </c>
    </row>
    <row r="7" spans="1:12" ht="23.25" customHeight="1">
      <c r="A7" s="46">
        <v>4</v>
      </c>
      <c r="B7" s="27" t="s">
        <v>229</v>
      </c>
      <c r="C7" s="27" t="s">
        <v>132</v>
      </c>
      <c r="D7" s="47" t="s">
        <v>230</v>
      </c>
      <c r="E7" s="27" t="s">
        <v>67</v>
      </c>
      <c r="F7" s="27" t="s">
        <v>238</v>
      </c>
      <c r="G7" s="23">
        <v>19</v>
      </c>
      <c r="H7" s="23">
        <v>19.2</v>
      </c>
      <c r="I7" s="23">
        <v>18.7</v>
      </c>
      <c r="J7" s="23">
        <v>19.3</v>
      </c>
      <c r="K7" s="24">
        <f>SUM(G7:J7)</f>
        <v>76.2</v>
      </c>
      <c r="L7" s="16">
        <f>MIN(J4:J8)</f>
        <v>19.2</v>
      </c>
    </row>
    <row r="8" spans="1:12" ht="23.25" customHeight="1">
      <c r="A8" s="46">
        <v>5</v>
      </c>
      <c r="B8" s="48" t="s">
        <v>229</v>
      </c>
      <c r="C8" s="48" t="s">
        <v>132</v>
      </c>
      <c r="D8" s="47" t="s">
        <v>230</v>
      </c>
      <c r="E8" s="48" t="s">
        <v>239</v>
      </c>
      <c r="F8" s="48" t="s">
        <v>240</v>
      </c>
      <c r="G8" s="23">
        <v>18.75</v>
      </c>
      <c r="H8" s="23">
        <v>17.75</v>
      </c>
      <c r="I8" s="23">
        <v>18.8</v>
      </c>
      <c r="J8" s="23">
        <v>19.5</v>
      </c>
      <c r="K8" s="24">
        <f>SUM(G8:J8)</f>
        <v>74.8</v>
      </c>
      <c r="L8" s="17">
        <f>SUM(G4:J8)-SUM(L4:L7)</f>
        <v>305.45</v>
      </c>
    </row>
    <row r="9" spans="2:6" ht="12.75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14" ht="12.75">
      <c r="B12" s="12"/>
      <c r="C12" s="12"/>
      <c r="D12" s="12"/>
      <c r="E12" s="12"/>
      <c r="F12" s="12"/>
      <c r="N12" s="18"/>
    </row>
    <row r="13" spans="2:17" ht="12.75">
      <c r="B13" s="12"/>
      <c r="C13" s="12"/>
      <c r="D13" s="12"/>
      <c r="E13" s="12"/>
      <c r="F13" s="12"/>
      <c r="N13" s="26"/>
      <c r="O13" s="26"/>
      <c r="P13" s="18"/>
      <c r="Q13" s="26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</sheetData>
  <sheetProtection/>
  <mergeCells count="1">
    <mergeCell ref="B1:K1"/>
  </mergeCells>
  <conditionalFormatting sqref="N21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7109375" style="0" customWidth="1"/>
    <col min="2" max="2" width="35.14062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t="s">
        <v>57</v>
      </c>
      <c r="C2" t="s">
        <v>58</v>
      </c>
      <c r="D2" t="s">
        <v>59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27" t="s">
        <v>57</v>
      </c>
      <c r="C4" s="27" t="s">
        <v>58</v>
      </c>
      <c r="D4" s="27" t="s">
        <v>59</v>
      </c>
      <c r="E4" s="27" t="s">
        <v>42</v>
      </c>
      <c r="F4" s="27" t="s">
        <v>147</v>
      </c>
      <c r="G4" s="23">
        <v>13.4</v>
      </c>
      <c r="H4" s="23">
        <v>9.7</v>
      </c>
      <c r="I4" s="23">
        <v>15.3</v>
      </c>
      <c r="J4" s="23">
        <v>18.3</v>
      </c>
      <c r="K4" s="24">
        <f>SUM(G4:J4)</f>
        <v>56.7</v>
      </c>
      <c r="L4" s="16">
        <f>MIN(G4:G8)</f>
        <v>13.4</v>
      </c>
    </row>
    <row r="5" spans="1:12" ht="23.25" customHeight="1">
      <c r="A5" s="46">
        <v>2</v>
      </c>
      <c r="B5" s="27" t="s">
        <v>57</v>
      </c>
      <c r="C5" s="27" t="s">
        <v>58</v>
      </c>
      <c r="D5" s="27" t="s">
        <v>59</v>
      </c>
      <c r="E5" s="27" t="s">
        <v>61</v>
      </c>
      <c r="F5" s="27" t="s">
        <v>62</v>
      </c>
      <c r="G5" s="23">
        <v>17.7</v>
      </c>
      <c r="H5" s="23">
        <v>13.2</v>
      </c>
      <c r="I5" s="23">
        <v>17.3</v>
      </c>
      <c r="J5" s="23">
        <v>18.5</v>
      </c>
      <c r="K5" s="24">
        <f>SUM(G5:J5)</f>
        <v>66.7</v>
      </c>
      <c r="L5" s="16">
        <f>MIN(H4:H8)</f>
        <v>9.7</v>
      </c>
    </row>
    <row r="6" spans="1:12" ht="23.25" customHeight="1">
      <c r="A6" s="46">
        <v>3</v>
      </c>
      <c r="B6" s="27" t="s">
        <v>57</v>
      </c>
      <c r="C6" s="27" t="s">
        <v>58</v>
      </c>
      <c r="D6" s="27" t="s">
        <v>59</v>
      </c>
      <c r="E6" s="27" t="s">
        <v>64</v>
      </c>
      <c r="F6" s="27" t="s">
        <v>65</v>
      </c>
      <c r="G6" s="23">
        <v>17.55</v>
      </c>
      <c r="H6" s="23">
        <v>14.95</v>
      </c>
      <c r="I6" s="23">
        <v>17.25</v>
      </c>
      <c r="J6" s="23">
        <v>18.45</v>
      </c>
      <c r="K6" s="24">
        <f>SUM(G6:J6)</f>
        <v>68.2</v>
      </c>
      <c r="L6" s="16">
        <f>MIN(I4:I8)</f>
        <v>14.3</v>
      </c>
    </row>
    <row r="7" spans="1:12" ht="23.25" customHeight="1">
      <c r="A7" s="46">
        <v>4</v>
      </c>
      <c r="B7" s="27" t="s">
        <v>57</v>
      </c>
      <c r="C7" s="27" t="s">
        <v>58</v>
      </c>
      <c r="D7" s="27" t="s">
        <v>59</v>
      </c>
      <c r="E7" s="27" t="s">
        <v>149</v>
      </c>
      <c r="F7" s="27" t="s">
        <v>150</v>
      </c>
      <c r="G7" s="23">
        <v>15.05</v>
      </c>
      <c r="H7" s="23">
        <v>9.7</v>
      </c>
      <c r="I7" s="23">
        <v>14.3</v>
      </c>
      <c r="J7" s="23">
        <v>18.6</v>
      </c>
      <c r="K7" s="24">
        <f>SUM(G7:J7)</f>
        <v>57.65</v>
      </c>
      <c r="L7" s="16">
        <f>MIN(J4:J8)</f>
        <v>18.3</v>
      </c>
    </row>
    <row r="8" spans="1:12" ht="23.25" customHeight="1">
      <c r="A8" s="46">
        <v>5</v>
      </c>
      <c r="B8" s="27" t="s">
        <v>57</v>
      </c>
      <c r="C8" s="27" t="s">
        <v>58</v>
      </c>
      <c r="D8" s="27" t="s">
        <v>59</v>
      </c>
      <c r="E8" s="27" t="s">
        <v>93</v>
      </c>
      <c r="F8" s="27" t="s">
        <v>62</v>
      </c>
      <c r="G8" s="23">
        <v>16.3</v>
      </c>
      <c r="H8" s="23">
        <v>14.85</v>
      </c>
      <c r="I8" s="23">
        <v>16.3</v>
      </c>
      <c r="J8" s="23">
        <v>18.5</v>
      </c>
      <c r="K8" s="24">
        <f>SUM(G8:J8)</f>
        <v>65.95</v>
      </c>
      <c r="L8" s="17">
        <f>SUM(G4:J8)-SUM(L4:L7)</f>
        <v>259.50000000000006</v>
      </c>
    </row>
    <row r="9" spans="2:6" ht="12.75">
      <c r="B9" s="12"/>
      <c r="C9" s="12"/>
      <c r="D9" s="12"/>
      <c r="E9" s="12"/>
      <c r="F9" s="12"/>
    </row>
    <row r="10" spans="2:6" ht="12.75">
      <c r="B10" s="41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14" ht="12.75">
      <c r="B12" s="12"/>
      <c r="C12" s="12"/>
      <c r="D12" s="12"/>
      <c r="E12" s="12"/>
      <c r="F12" s="12"/>
      <c r="N12" s="18"/>
    </row>
    <row r="13" spans="2:17" ht="12.75">
      <c r="B13" s="12"/>
      <c r="C13" s="12"/>
      <c r="D13" s="12"/>
      <c r="E13" s="12"/>
      <c r="F13" s="12"/>
      <c r="N13" s="26"/>
      <c r="O13" s="26"/>
      <c r="P13" s="18"/>
      <c r="Q13" s="26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</sheetData>
  <sheetProtection/>
  <mergeCells count="1">
    <mergeCell ref="B1:K1"/>
  </mergeCells>
  <conditionalFormatting sqref="N21">
    <cfRule type="colorScale" priority="9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8" dxfId="0" stopIfTrue="1" rank="10" bottom="1" percent="1"/>
  </conditionalFormatting>
  <conditionalFormatting sqref="H4:H8">
    <cfRule type="top10" priority="7" dxfId="0" stopIfTrue="1" rank="10" bottom="1" percent="1"/>
  </conditionalFormatting>
  <conditionalFormatting sqref="I4:I8">
    <cfRule type="top10" priority="6" dxfId="0" stopIfTrue="1" rank="10" bottom="1" percent="1"/>
  </conditionalFormatting>
  <conditionalFormatting sqref="J4:J8">
    <cfRule type="top10" priority="5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="96" zoomScaleNormal="96" zoomScalePageLayoutView="0" workbookViewId="0" topLeftCell="A1">
      <selection activeCell="I9" sqref="I9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5" ht="24" customHeight="1">
      <c r="B2" t="s">
        <v>106</v>
      </c>
      <c r="C2" t="s">
        <v>107</v>
      </c>
      <c r="D2" s="18" t="s">
        <v>108</v>
      </c>
      <c r="E2" s="18"/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27" t="s">
        <v>106</v>
      </c>
      <c r="C4" s="27" t="s">
        <v>107</v>
      </c>
      <c r="D4" s="27" t="s">
        <v>108</v>
      </c>
      <c r="E4" s="27" t="s">
        <v>35</v>
      </c>
      <c r="F4" s="27" t="s">
        <v>36</v>
      </c>
      <c r="G4" s="23">
        <v>19.35</v>
      </c>
      <c r="H4" s="23">
        <v>19.15</v>
      </c>
      <c r="I4" s="23">
        <v>19.45</v>
      </c>
      <c r="J4" s="23">
        <v>19.45</v>
      </c>
      <c r="K4" s="24">
        <f>SUM(G4:J4)</f>
        <v>77.4</v>
      </c>
      <c r="L4" s="16">
        <f>MIN(G4:G8)</f>
        <v>18.5</v>
      </c>
    </row>
    <row r="5" spans="1:12" ht="23.25" customHeight="1">
      <c r="A5" s="46">
        <v>2</v>
      </c>
      <c r="B5" s="27" t="s">
        <v>106</v>
      </c>
      <c r="C5" s="27" t="s">
        <v>107</v>
      </c>
      <c r="D5" s="27" t="s">
        <v>108</v>
      </c>
      <c r="E5" s="27" t="s">
        <v>37</v>
      </c>
      <c r="F5" s="27" t="s">
        <v>111</v>
      </c>
      <c r="G5" s="23">
        <v>18.7</v>
      </c>
      <c r="H5" s="23">
        <v>17.65</v>
      </c>
      <c r="I5" s="23">
        <v>18.9</v>
      </c>
      <c r="J5" s="23">
        <v>19</v>
      </c>
      <c r="K5" s="24">
        <f>SUM(G5:J5)</f>
        <v>74.25</v>
      </c>
      <c r="L5" s="16">
        <f>MIN(H4:H8)</f>
        <v>17.65</v>
      </c>
    </row>
    <row r="6" spans="1:12" ht="23.25" customHeight="1">
      <c r="A6" s="46">
        <v>3</v>
      </c>
      <c r="B6" s="48" t="s">
        <v>106</v>
      </c>
      <c r="C6" s="48" t="s">
        <v>107</v>
      </c>
      <c r="D6" s="48" t="s">
        <v>108</v>
      </c>
      <c r="E6" s="48" t="s">
        <v>92</v>
      </c>
      <c r="F6" s="48" t="s">
        <v>110</v>
      </c>
      <c r="G6" s="23">
        <v>19.55</v>
      </c>
      <c r="H6" s="23">
        <v>19.45</v>
      </c>
      <c r="I6" s="23">
        <v>19.55</v>
      </c>
      <c r="J6" s="23">
        <v>19.2</v>
      </c>
      <c r="K6" s="24">
        <f>SUM(G6:J6)</f>
        <v>77.75</v>
      </c>
      <c r="L6" s="16">
        <f>MIN(I4:I8)</f>
        <v>17.9</v>
      </c>
    </row>
    <row r="7" spans="1:12" ht="23.25" customHeight="1">
      <c r="A7" s="46">
        <v>4</v>
      </c>
      <c r="B7" s="48" t="s">
        <v>106</v>
      </c>
      <c r="C7" s="48" t="s">
        <v>107</v>
      </c>
      <c r="D7" s="48" t="s">
        <v>108</v>
      </c>
      <c r="E7" s="48" t="s">
        <v>94</v>
      </c>
      <c r="F7" s="48" t="s">
        <v>109</v>
      </c>
      <c r="G7" s="23">
        <v>18.5</v>
      </c>
      <c r="H7" s="23">
        <v>18.05</v>
      </c>
      <c r="I7" s="23">
        <v>17.9</v>
      </c>
      <c r="J7" s="23">
        <v>18.5</v>
      </c>
      <c r="K7" s="24">
        <f>SUM(G7:J7)</f>
        <v>72.94999999999999</v>
      </c>
      <c r="L7" s="16">
        <f>MIN(J4:J8)</f>
        <v>18.5</v>
      </c>
    </row>
    <row r="8" spans="1:12" ht="23.25" customHeight="1">
      <c r="A8" s="46">
        <v>5</v>
      </c>
      <c r="B8" s="48" t="s">
        <v>106</v>
      </c>
      <c r="C8" s="48" t="s">
        <v>107</v>
      </c>
      <c r="D8" s="48" t="s">
        <v>108</v>
      </c>
      <c r="E8" s="48" t="s">
        <v>34</v>
      </c>
      <c r="F8" s="48" t="s">
        <v>109</v>
      </c>
      <c r="G8" s="23">
        <v>19.55</v>
      </c>
      <c r="H8" s="23">
        <v>18.9</v>
      </c>
      <c r="I8" s="23">
        <v>19.3</v>
      </c>
      <c r="J8" s="23">
        <v>19.3</v>
      </c>
      <c r="K8" s="24">
        <f>SUM(G8:J8)</f>
        <v>77.05</v>
      </c>
      <c r="L8" s="17">
        <f>SUM(G4:J8)-SUM(L4:L7)</f>
        <v>306.84999999999997</v>
      </c>
    </row>
    <row r="9" spans="2:6" ht="12.75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14" ht="12.75">
      <c r="B12" s="12"/>
      <c r="C12" s="12"/>
      <c r="D12" s="12"/>
      <c r="E12" s="12"/>
      <c r="F12" s="12"/>
      <c r="N12" s="18"/>
    </row>
    <row r="13" spans="2:17" ht="12.75">
      <c r="B13" s="12"/>
      <c r="C13" s="12"/>
      <c r="D13" s="12"/>
      <c r="E13" s="12"/>
      <c r="F13" s="12"/>
      <c r="N13" s="26"/>
      <c r="O13" s="26"/>
      <c r="P13" s="18"/>
      <c r="Q13" s="26"/>
    </row>
  </sheetData>
  <sheetProtection/>
  <mergeCells count="1">
    <mergeCell ref="B1:K1"/>
  </mergeCells>
  <conditionalFormatting sqref="N19">
    <cfRule type="colorScale" priority="21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6">
    <cfRule type="top10" priority="20" dxfId="0" stopIfTrue="1" rank="10" bottom="1" percent="1"/>
  </conditionalFormatting>
  <conditionalFormatting sqref="H4:H6">
    <cfRule type="top10" priority="19" dxfId="0" stopIfTrue="1" rank="10" bottom="1" percent="1"/>
  </conditionalFormatting>
  <conditionalFormatting sqref="I4:I6">
    <cfRule type="top10" priority="18" dxfId="0" stopIfTrue="1" rank="10" bottom="1" percent="1"/>
  </conditionalFormatting>
  <conditionalFormatting sqref="J4:J6">
    <cfRule type="top10" priority="17" dxfId="0" stopIfTrue="1" rank="10" bottom="1" percent="1"/>
  </conditionalFormatting>
  <conditionalFormatting sqref="G7">
    <cfRule type="top10" priority="8" dxfId="0" stopIfTrue="1" rank="10" bottom="1" percent="1"/>
  </conditionalFormatting>
  <conditionalFormatting sqref="H7">
    <cfRule type="top10" priority="7" dxfId="0" stopIfTrue="1" rank="10" bottom="1" percent="1"/>
  </conditionalFormatting>
  <conditionalFormatting sqref="I7">
    <cfRule type="top10" priority="6" dxfId="0" stopIfTrue="1" rank="10" bottom="1" percent="1"/>
  </conditionalFormatting>
  <conditionalFormatting sqref="J7">
    <cfRule type="top10" priority="5" dxfId="0" stopIfTrue="1" rank="10" bottom="1" percent="1"/>
  </conditionalFormatting>
  <conditionalFormatting sqref="G8">
    <cfRule type="top10" priority="4" dxfId="0" stopIfTrue="1" rank="10" bottom="1" percent="1"/>
  </conditionalFormatting>
  <conditionalFormatting sqref="H8">
    <cfRule type="top10" priority="3" dxfId="0" stopIfTrue="1" rank="10" bottom="1" percent="1"/>
  </conditionalFormatting>
  <conditionalFormatting sqref="I8">
    <cfRule type="top10" priority="2" dxfId="0" stopIfTrue="1" rank="10" bottom="1" percent="1"/>
  </conditionalFormatting>
  <conditionalFormatting sqref="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3" width="17.7109375" style="0" customWidth="1"/>
    <col min="4" max="4" width="28.57421875" style="0" bestFit="1" customWidth="1"/>
    <col min="5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s="49" t="s">
        <v>241</v>
      </c>
      <c r="C2" s="49" t="s">
        <v>242</v>
      </c>
      <c r="D2" s="49" t="s">
        <v>242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27" t="s">
        <v>241</v>
      </c>
      <c r="C4" s="27" t="s">
        <v>242</v>
      </c>
      <c r="D4" s="27" t="s">
        <v>242</v>
      </c>
      <c r="E4" s="27" t="s">
        <v>243</v>
      </c>
      <c r="F4" s="27" t="s">
        <v>244</v>
      </c>
      <c r="G4" s="23">
        <v>19.3</v>
      </c>
      <c r="H4" s="23">
        <v>18.35</v>
      </c>
      <c r="I4" s="23">
        <v>19.35</v>
      </c>
      <c r="J4" s="23">
        <v>19.25</v>
      </c>
      <c r="K4" s="24">
        <f>SUM(G4:J4)</f>
        <v>76.25</v>
      </c>
      <c r="L4" s="16">
        <f>MIN(G4:G8)</f>
        <v>17.95</v>
      </c>
    </row>
    <row r="5" spans="1:12" ht="23.25" customHeight="1">
      <c r="A5" s="46">
        <v>2</v>
      </c>
      <c r="B5" s="27" t="s">
        <v>241</v>
      </c>
      <c r="C5" s="27" t="s">
        <v>242</v>
      </c>
      <c r="D5" s="27" t="s">
        <v>242</v>
      </c>
      <c r="E5" s="27" t="s">
        <v>67</v>
      </c>
      <c r="F5" s="27" t="s">
        <v>245</v>
      </c>
      <c r="G5" s="23">
        <v>18.95</v>
      </c>
      <c r="H5" s="23">
        <v>18.6</v>
      </c>
      <c r="I5" s="23">
        <v>18.75</v>
      </c>
      <c r="J5" s="23">
        <v>19.4</v>
      </c>
      <c r="K5" s="24">
        <f>SUM(G5:J5)</f>
        <v>75.69999999999999</v>
      </c>
      <c r="L5" s="16">
        <f>MIN(H4:H8)</f>
        <v>16.6</v>
      </c>
    </row>
    <row r="6" spans="1:12" ht="23.25" customHeight="1">
      <c r="A6" s="46">
        <v>3</v>
      </c>
      <c r="B6" s="27" t="s">
        <v>241</v>
      </c>
      <c r="C6" s="27" t="s">
        <v>242</v>
      </c>
      <c r="D6" s="27" t="s">
        <v>242</v>
      </c>
      <c r="E6" s="27" t="s">
        <v>246</v>
      </c>
      <c r="F6" s="27" t="s">
        <v>247</v>
      </c>
      <c r="G6" s="23">
        <v>17.95</v>
      </c>
      <c r="H6" s="23">
        <v>16.6</v>
      </c>
      <c r="I6" s="23">
        <v>18.85</v>
      </c>
      <c r="J6" s="23">
        <v>18.9</v>
      </c>
      <c r="K6" s="24">
        <f>SUM(G6:J6)</f>
        <v>72.3</v>
      </c>
      <c r="L6" s="16">
        <f>MIN(I4:I8)</f>
        <v>18.55</v>
      </c>
    </row>
    <row r="7" spans="1:12" ht="23.25" customHeight="1">
      <c r="A7" s="46">
        <v>4</v>
      </c>
      <c r="B7" s="27" t="s">
        <v>241</v>
      </c>
      <c r="C7" s="27" t="s">
        <v>242</v>
      </c>
      <c r="D7" s="27" t="s">
        <v>242</v>
      </c>
      <c r="E7" s="27" t="s">
        <v>248</v>
      </c>
      <c r="F7" s="27" t="s">
        <v>249</v>
      </c>
      <c r="G7" s="23">
        <v>18.1</v>
      </c>
      <c r="H7" s="23">
        <v>17.9</v>
      </c>
      <c r="I7" s="23">
        <v>18.55</v>
      </c>
      <c r="J7" s="23">
        <v>19.45</v>
      </c>
      <c r="K7" s="24">
        <f>SUM(G7:J7)</f>
        <v>74</v>
      </c>
      <c r="L7" s="16">
        <f>MIN(J4:J8)</f>
        <v>18.9</v>
      </c>
    </row>
    <row r="8" spans="1:12" ht="23.25" customHeight="1">
      <c r="A8" s="46">
        <v>5</v>
      </c>
      <c r="B8" s="27" t="s">
        <v>241</v>
      </c>
      <c r="C8" s="27" t="s">
        <v>242</v>
      </c>
      <c r="D8" s="27" t="s">
        <v>242</v>
      </c>
      <c r="E8" s="27" t="s">
        <v>38</v>
      </c>
      <c r="F8" s="27" t="s">
        <v>250</v>
      </c>
      <c r="G8" s="23">
        <v>18.95</v>
      </c>
      <c r="H8" s="23">
        <v>17.7</v>
      </c>
      <c r="I8" s="23">
        <v>18.7</v>
      </c>
      <c r="J8" s="23">
        <v>19.2</v>
      </c>
      <c r="K8" s="24">
        <f>SUM(G8:J8)</f>
        <v>74.55</v>
      </c>
      <c r="L8" s="17">
        <f>SUM(G4:J8)-SUM(L4:L7)</f>
        <v>300.79999999999995</v>
      </c>
    </row>
    <row r="9" spans="2:6" ht="12.75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14" ht="12.75">
      <c r="B12" s="12"/>
      <c r="C12" s="12"/>
      <c r="D12" s="12"/>
      <c r="E12" s="12"/>
      <c r="F12" s="12"/>
      <c r="N12" s="18"/>
    </row>
    <row r="13" spans="2:17" ht="12.75">
      <c r="B13" s="12"/>
      <c r="C13" s="12"/>
      <c r="D13" s="12"/>
      <c r="E13" s="12"/>
      <c r="F13" s="12"/>
      <c r="N13" s="26"/>
      <c r="O13" s="26"/>
      <c r="P13" s="18"/>
      <c r="Q13" s="26"/>
    </row>
    <row r="14" spans="2:6" ht="12.75">
      <c r="B14" s="12"/>
      <c r="C14" s="12"/>
      <c r="D14" s="12"/>
      <c r="E14" s="12"/>
      <c r="F14" s="12"/>
    </row>
  </sheetData>
  <sheetProtection/>
  <mergeCells count="1">
    <mergeCell ref="B1:K1"/>
  </mergeCells>
  <conditionalFormatting sqref="N20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7109375" style="0" customWidth="1"/>
    <col min="2" max="2" width="47.00390625" style="0" customWidth="1"/>
    <col min="3" max="4" width="26.7109375" style="0" customWidth="1"/>
    <col min="5" max="6" width="17.7109375" style="0" customWidth="1"/>
  </cols>
  <sheetData>
    <row r="1" spans="2:6" ht="33.75" customHeight="1">
      <c r="B1" s="51" t="s">
        <v>269</v>
      </c>
      <c r="C1" s="51"/>
      <c r="D1" s="51"/>
      <c r="E1" s="51"/>
      <c r="F1" s="51"/>
    </row>
    <row r="3" spans="1:6" ht="51.75" customHeight="1">
      <c r="A3" s="8" t="s">
        <v>8</v>
      </c>
      <c r="B3" s="8" t="s">
        <v>0</v>
      </c>
      <c r="C3" s="8" t="s">
        <v>1</v>
      </c>
      <c r="D3" s="8" t="s">
        <v>7</v>
      </c>
      <c r="E3" s="8" t="s">
        <v>145</v>
      </c>
      <c r="F3" s="8" t="s">
        <v>146</v>
      </c>
    </row>
    <row r="4" spans="1:6" ht="13.5" customHeight="1">
      <c r="A4" s="42">
        <v>1</v>
      </c>
      <c r="B4" s="43" t="s">
        <v>57</v>
      </c>
      <c r="C4" s="44" t="s">
        <v>58</v>
      </c>
      <c r="D4" s="44" t="s">
        <v>59</v>
      </c>
      <c r="E4" s="44" t="s">
        <v>42</v>
      </c>
      <c r="F4" s="44" t="s">
        <v>147</v>
      </c>
    </row>
    <row r="5" spans="1:6" ht="13.5" customHeight="1">
      <c r="A5" s="42">
        <v>2</v>
      </c>
      <c r="B5" s="43" t="s">
        <v>57</v>
      </c>
      <c r="C5" s="44" t="s">
        <v>58</v>
      </c>
      <c r="D5" s="44" t="s">
        <v>59</v>
      </c>
      <c r="E5" s="44" t="s">
        <v>61</v>
      </c>
      <c r="F5" s="44" t="s">
        <v>62</v>
      </c>
    </row>
    <row r="6" spans="1:6" ht="13.5" customHeight="1">
      <c r="A6" s="42">
        <v>3</v>
      </c>
      <c r="B6" s="43" t="s">
        <v>57</v>
      </c>
      <c r="C6" s="45" t="s">
        <v>58</v>
      </c>
      <c r="D6" s="44" t="s">
        <v>59</v>
      </c>
      <c r="E6" s="44" t="s">
        <v>64</v>
      </c>
      <c r="F6" s="44" t="s">
        <v>65</v>
      </c>
    </row>
    <row r="7" spans="1:6" ht="13.5" customHeight="1">
      <c r="A7" s="42">
        <v>4</v>
      </c>
      <c r="B7" s="43" t="s">
        <v>57</v>
      </c>
      <c r="C7" s="44" t="s">
        <v>58</v>
      </c>
      <c r="D7" s="44" t="s">
        <v>59</v>
      </c>
      <c r="E7" s="44" t="s">
        <v>149</v>
      </c>
      <c r="F7" s="44" t="s">
        <v>150</v>
      </c>
    </row>
    <row r="8" spans="1:6" ht="13.5" customHeight="1">
      <c r="A8" s="42">
        <v>5</v>
      </c>
      <c r="B8" s="43" t="s">
        <v>57</v>
      </c>
      <c r="C8" s="44" t="s">
        <v>58</v>
      </c>
      <c r="D8" s="44" t="s">
        <v>59</v>
      </c>
      <c r="E8" s="44" t="s">
        <v>93</v>
      </c>
      <c r="F8" s="44" t="s">
        <v>62</v>
      </c>
    </row>
    <row r="9" spans="1:6" ht="13.5" customHeight="1">
      <c r="A9" s="42">
        <v>6</v>
      </c>
      <c r="B9" s="44" t="s">
        <v>105</v>
      </c>
      <c r="C9" s="44" t="s">
        <v>66</v>
      </c>
      <c r="D9" s="44" t="s">
        <v>40</v>
      </c>
      <c r="E9" s="44" t="s">
        <v>28</v>
      </c>
      <c r="F9" s="44" t="s">
        <v>151</v>
      </c>
    </row>
    <row r="10" spans="1:6" ht="13.5" customHeight="1">
      <c r="A10" s="42">
        <v>7</v>
      </c>
      <c r="B10" s="44" t="s">
        <v>105</v>
      </c>
      <c r="C10" s="44" t="s">
        <v>66</v>
      </c>
      <c r="D10" s="44" t="s">
        <v>40</v>
      </c>
      <c r="E10" s="44" t="s">
        <v>152</v>
      </c>
      <c r="F10" s="44" t="s">
        <v>153</v>
      </c>
    </row>
    <row r="11" spans="1:6" ht="13.5" customHeight="1">
      <c r="A11" s="42">
        <v>8</v>
      </c>
      <c r="B11" s="44" t="s">
        <v>105</v>
      </c>
      <c r="C11" s="44" t="s">
        <v>66</v>
      </c>
      <c r="D11" s="44" t="s">
        <v>40</v>
      </c>
      <c r="E11" s="44" t="s">
        <v>35</v>
      </c>
      <c r="F11" s="44" t="s">
        <v>154</v>
      </c>
    </row>
    <row r="12" spans="1:6" ht="13.5" customHeight="1">
      <c r="A12" s="42">
        <v>9</v>
      </c>
      <c r="B12" s="44" t="s">
        <v>105</v>
      </c>
      <c r="C12" s="44" t="s">
        <v>66</v>
      </c>
      <c r="D12" s="44" t="s">
        <v>40</v>
      </c>
      <c r="E12" s="44" t="s">
        <v>103</v>
      </c>
      <c r="F12" s="44" t="s">
        <v>87</v>
      </c>
    </row>
    <row r="13" spans="1:6" ht="13.5" customHeight="1">
      <c r="A13" s="42">
        <v>10</v>
      </c>
      <c r="B13" s="44" t="s">
        <v>105</v>
      </c>
      <c r="C13" s="44" t="s">
        <v>66</v>
      </c>
      <c r="D13" s="44" t="s">
        <v>40</v>
      </c>
      <c r="E13" s="44" t="s">
        <v>94</v>
      </c>
      <c r="F13" s="44" t="s">
        <v>155</v>
      </c>
    </row>
    <row r="14" spans="1:6" ht="13.5" customHeight="1">
      <c r="A14" s="42">
        <v>11</v>
      </c>
      <c r="B14" s="44" t="s">
        <v>44</v>
      </c>
      <c r="C14" s="44" t="s">
        <v>45</v>
      </c>
      <c r="D14" s="44" t="s">
        <v>45</v>
      </c>
      <c r="E14" s="44" t="s">
        <v>25</v>
      </c>
      <c r="F14" s="44" t="s">
        <v>82</v>
      </c>
    </row>
    <row r="15" spans="1:6" ht="13.5" customHeight="1">
      <c r="A15" s="42">
        <v>12</v>
      </c>
      <c r="B15" s="44" t="s">
        <v>44</v>
      </c>
      <c r="C15" s="44" t="s">
        <v>45</v>
      </c>
      <c r="D15" s="44" t="s">
        <v>45</v>
      </c>
      <c r="E15" s="44" t="s">
        <v>74</v>
      </c>
      <c r="F15" s="44" t="s">
        <v>75</v>
      </c>
    </row>
    <row r="16" spans="1:6" ht="13.5" customHeight="1">
      <c r="A16" s="42">
        <v>13</v>
      </c>
      <c r="B16" s="44" t="s">
        <v>44</v>
      </c>
      <c r="C16" s="44" t="s">
        <v>45</v>
      </c>
      <c r="D16" s="44" t="s">
        <v>45</v>
      </c>
      <c r="E16" s="44" t="s">
        <v>78</v>
      </c>
      <c r="F16" s="44" t="s">
        <v>79</v>
      </c>
    </row>
    <row r="17" spans="1:6" ht="13.5" customHeight="1">
      <c r="A17" s="42">
        <v>14</v>
      </c>
      <c r="B17" s="44" t="s">
        <v>44</v>
      </c>
      <c r="C17" s="44" t="s">
        <v>45</v>
      </c>
      <c r="D17" s="44" t="s">
        <v>45</v>
      </c>
      <c r="E17" s="44" t="s">
        <v>70</v>
      </c>
      <c r="F17" s="44" t="s">
        <v>71</v>
      </c>
    </row>
    <row r="18" spans="1:6" ht="13.5" customHeight="1">
      <c r="A18" s="42">
        <v>15</v>
      </c>
      <c r="B18" s="44" t="s">
        <v>44</v>
      </c>
      <c r="C18" s="44" t="s">
        <v>45</v>
      </c>
      <c r="D18" s="44" t="s">
        <v>45</v>
      </c>
      <c r="E18" s="44" t="s">
        <v>80</v>
      </c>
      <c r="F18" s="44" t="s">
        <v>81</v>
      </c>
    </row>
    <row r="19" spans="1:6" ht="13.5" customHeight="1">
      <c r="A19" s="42">
        <v>16</v>
      </c>
      <c r="B19" s="44" t="s">
        <v>159</v>
      </c>
      <c r="C19" s="44" t="s">
        <v>160</v>
      </c>
      <c r="D19" s="44" t="s">
        <v>161</v>
      </c>
      <c r="E19" s="44" t="s">
        <v>69</v>
      </c>
      <c r="F19" s="44" t="s">
        <v>29</v>
      </c>
    </row>
    <row r="20" spans="1:6" ht="13.5" customHeight="1">
      <c r="A20" s="42">
        <v>17</v>
      </c>
      <c r="B20" s="44" t="s">
        <v>159</v>
      </c>
      <c r="C20" s="44" t="s">
        <v>160</v>
      </c>
      <c r="D20" s="44" t="s">
        <v>161</v>
      </c>
      <c r="E20" s="44" t="s">
        <v>74</v>
      </c>
      <c r="F20" s="44" t="s">
        <v>162</v>
      </c>
    </row>
    <row r="21" spans="1:6" ht="13.5" customHeight="1">
      <c r="A21" s="42">
        <v>18</v>
      </c>
      <c r="B21" s="44" t="s">
        <v>159</v>
      </c>
      <c r="C21" s="44" t="s">
        <v>160</v>
      </c>
      <c r="D21" s="44" t="s">
        <v>161</v>
      </c>
      <c r="E21" s="44" t="s">
        <v>63</v>
      </c>
      <c r="F21" s="44" t="s">
        <v>163</v>
      </c>
    </row>
    <row r="22" spans="1:12" ht="13.5" customHeight="1">
      <c r="A22" s="42">
        <v>19</v>
      </c>
      <c r="B22" s="44" t="s">
        <v>159</v>
      </c>
      <c r="C22" s="44" t="s">
        <v>160</v>
      </c>
      <c r="D22" s="44" t="s">
        <v>161</v>
      </c>
      <c r="E22" s="44" t="s">
        <v>68</v>
      </c>
      <c r="F22" s="44" t="s">
        <v>164</v>
      </c>
      <c r="L22" s="3" t="s">
        <v>14</v>
      </c>
    </row>
    <row r="23" spans="1:6" ht="13.5" customHeight="1">
      <c r="A23" s="42">
        <v>20</v>
      </c>
      <c r="B23" s="44" t="s">
        <v>159</v>
      </c>
      <c r="C23" s="44" t="s">
        <v>160</v>
      </c>
      <c r="D23" s="44" t="s">
        <v>161</v>
      </c>
      <c r="E23" s="44" t="s">
        <v>165</v>
      </c>
      <c r="F23" s="44" t="s">
        <v>166</v>
      </c>
    </row>
    <row r="24" spans="1:6" ht="13.5" customHeight="1">
      <c r="A24" s="42">
        <v>21</v>
      </c>
      <c r="B24" s="44" t="s">
        <v>167</v>
      </c>
      <c r="C24" s="44" t="s">
        <v>160</v>
      </c>
      <c r="D24" s="44" t="s">
        <v>168</v>
      </c>
      <c r="E24" s="44" t="s">
        <v>47</v>
      </c>
      <c r="F24" s="44" t="s">
        <v>169</v>
      </c>
    </row>
    <row r="25" spans="1:6" ht="13.5" customHeight="1">
      <c r="A25" s="42">
        <v>22</v>
      </c>
      <c r="B25" s="44" t="s">
        <v>167</v>
      </c>
      <c r="C25" s="44" t="s">
        <v>160</v>
      </c>
      <c r="D25" s="44" t="s">
        <v>168</v>
      </c>
      <c r="E25" s="44" t="s">
        <v>170</v>
      </c>
      <c r="F25" s="44" t="s">
        <v>171</v>
      </c>
    </row>
    <row r="26" spans="1:6" ht="13.5" customHeight="1">
      <c r="A26" s="42">
        <v>23</v>
      </c>
      <c r="B26" s="44" t="s">
        <v>167</v>
      </c>
      <c r="C26" s="44" t="s">
        <v>160</v>
      </c>
      <c r="D26" s="44" t="s">
        <v>168</v>
      </c>
      <c r="E26" s="44" t="s">
        <v>172</v>
      </c>
      <c r="F26" s="44" t="s">
        <v>173</v>
      </c>
    </row>
    <row r="27" spans="1:6" ht="13.5" customHeight="1">
      <c r="A27" s="42">
        <v>24</v>
      </c>
      <c r="B27" s="44" t="s">
        <v>167</v>
      </c>
      <c r="C27" s="44" t="s">
        <v>160</v>
      </c>
      <c r="D27" s="44" t="s">
        <v>168</v>
      </c>
      <c r="E27" s="44" t="s">
        <v>174</v>
      </c>
      <c r="F27" s="44" t="s">
        <v>171</v>
      </c>
    </row>
    <row r="28" spans="1:6" ht="13.5" customHeight="1">
      <c r="A28" s="42">
        <v>25</v>
      </c>
      <c r="B28" s="44" t="s">
        <v>167</v>
      </c>
      <c r="C28" s="44" t="s">
        <v>160</v>
      </c>
      <c r="D28" s="44" t="s">
        <v>168</v>
      </c>
      <c r="E28" s="44" t="s">
        <v>42</v>
      </c>
      <c r="F28" s="44" t="s">
        <v>175</v>
      </c>
    </row>
    <row r="29" spans="1:6" ht="13.5" customHeight="1">
      <c r="A29" s="42">
        <v>26</v>
      </c>
      <c r="B29" s="44" t="s">
        <v>83</v>
      </c>
      <c r="C29" s="44" t="s">
        <v>84</v>
      </c>
      <c r="D29" s="44" t="s">
        <v>22</v>
      </c>
      <c r="E29" s="44" t="s">
        <v>88</v>
      </c>
      <c r="F29" s="44" t="s">
        <v>89</v>
      </c>
    </row>
    <row r="30" spans="1:6" ht="13.5" customHeight="1">
      <c r="A30" s="42">
        <v>27</v>
      </c>
      <c r="B30" s="44" t="s">
        <v>83</v>
      </c>
      <c r="C30" s="44" t="s">
        <v>84</v>
      </c>
      <c r="D30" s="44" t="s">
        <v>22</v>
      </c>
      <c r="E30" s="44" t="s">
        <v>85</v>
      </c>
      <c r="F30" s="44" t="s">
        <v>86</v>
      </c>
    </row>
    <row r="31" spans="1:6" ht="13.5" customHeight="1">
      <c r="A31" s="42">
        <v>28</v>
      </c>
      <c r="B31" s="44" t="s">
        <v>83</v>
      </c>
      <c r="C31" s="44" t="s">
        <v>84</v>
      </c>
      <c r="D31" s="44" t="s">
        <v>22</v>
      </c>
      <c r="E31" s="44" t="s">
        <v>90</v>
      </c>
      <c r="F31" s="44" t="s">
        <v>86</v>
      </c>
    </row>
    <row r="32" spans="1:6" ht="13.5" customHeight="1">
      <c r="A32" s="42">
        <v>29</v>
      </c>
      <c r="B32" s="44" t="s">
        <v>83</v>
      </c>
      <c r="C32" s="44" t="s">
        <v>84</v>
      </c>
      <c r="D32" s="44" t="s">
        <v>22</v>
      </c>
      <c r="E32" s="44" t="s">
        <v>176</v>
      </c>
      <c r="F32" s="44" t="s">
        <v>177</v>
      </c>
    </row>
    <row r="33" spans="1:6" ht="13.5" customHeight="1">
      <c r="A33" s="42">
        <v>30</v>
      </c>
      <c r="B33" s="44" t="s">
        <v>83</v>
      </c>
      <c r="C33" s="44" t="s">
        <v>84</v>
      </c>
      <c r="D33" s="44" t="s">
        <v>22</v>
      </c>
      <c r="E33" s="44" t="s">
        <v>60</v>
      </c>
      <c r="F33" s="44" t="s">
        <v>178</v>
      </c>
    </row>
    <row r="34" spans="1:6" ht="13.5" customHeight="1">
      <c r="A34" s="42">
        <v>31</v>
      </c>
      <c r="B34" s="44" t="s">
        <v>179</v>
      </c>
      <c r="C34" s="44" t="s">
        <v>91</v>
      </c>
      <c r="D34" s="44" t="s">
        <v>180</v>
      </c>
      <c r="E34" s="44" t="s">
        <v>42</v>
      </c>
      <c r="F34" s="44" t="s">
        <v>181</v>
      </c>
    </row>
    <row r="35" spans="1:6" ht="13.5" customHeight="1">
      <c r="A35" s="42">
        <v>32</v>
      </c>
      <c r="B35" s="44" t="s">
        <v>179</v>
      </c>
      <c r="C35" s="44" t="s">
        <v>91</v>
      </c>
      <c r="D35" s="44" t="s">
        <v>180</v>
      </c>
      <c r="E35" s="44" t="s">
        <v>182</v>
      </c>
      <c r="F35" s="44" t="s">
        <v>183</v>
      </c>
    </row>
    <row r="36" spans="1:6" ht="13.5" customHeight="1">
      <c r="A36" s="42">
        <v>33</v>
      </c>
      <c r="B36" s="44" t="s">
        <v>179</v>
      </c>
      <c r="C36" s="44" t="s">
        <v>91</v>
      </c>
      <c r="D36" s="44" t="s">
        <v>180</v>
      </c>
      <c r="E36" s="44" t="s">
        <v>184</v>
      </c>
      <c r="F36" s="44" t="s">
        <v>185</v>
      </c>
    </row>
    <row r="37" spans="1:6" ht="13.5" customHeight="1">
      <c r="A37" s="42">
        <v>34</v>
      </c>
      <c r="B37" s="44" t="s">
        <v>179</v>
      </c>
      <c r="C37" s="44" t="s">
        <v>91</v>
      </c>
      <c r="D37" s="44" t="s">
        <v>180</v>
      </c>
      <c r="E37" s="44" t="s">
        <v>186</v>
      </c>
      <c r="F37" s="44" t="s">
        <v>187</v>
      </c>
    </row>
    <row r="38" spans="1:6" ht="13.5" customHeight="1">
      <c r="A38" s="42">
        <v>35</v>
      </c>
      <c r="B38" s="44" t="s">
        <v>179</v>
      </c>
      <c r="C38" s="44" t="s">
        <v>91</v>
      </c>
      <c r="D38" s="44" t="s">
        <v>180</v>
      </c>
      <c r="E38" s="44" t="s">
        <v>188</v>
      </c>
      <c r="F38" s="44" t="s">
        <v>189</v>
      </c>
    </row>
    <row r="39" spans="1:6" ht="13.5" customHeight="1">
      <c r="A39" s="42">
        <v>36</v>
      </c>
      <c r="B39" s="44" t="s">
        <v>96</v>
      </c>
      <c r="C39" s="44" t="s">
        <v>97</v>
      </c>
      <c r="D39" s="44" t="s">
        <v>97</v>
      </c>
      <c r="E39" s="44" t="s">
        <v>68</v>
      </c>
      <c r="F39" s="44" t="s">
        <v>98</v>
      </c>
    </row>
    <row r="40" spans="1:6" ht="13.5" customHeight="1">
      <c r="A40" s="42">
        <v>37</v>
      </c>
      <c r="B40" s="44" t="s">
        <v>96</v>
      </c>
      <c r="C40" s="44" t="s">
        <v>97</v>
      </c>
      <c r="D40" s="44" t="s">
        <v>97</v>
      </c>
      <c r="E40" s="44" t="s">
        <v>39</v>
      </c>
      <c r="F40" s="44" t="s">
        <v>100</v>
      </c>
    </row>
    <row r="41" spans="1:6" ht="13.5" customHeight="1">
      <c r="A41" s="42">
        <v>38</v>
      </c>
      <c r="B41" s="44" t="s">
        <v>96</v>
      </c>
      <c r="C41" s="44" t="s">
        <v>97</v>
      </c>
      <c r="D41" s="44" t="s">
        <v>97</v>
      </c>
      <c r="E41" s="44" t="s">
        <v>94</v>
      </c>
      <c r="F41" s="44" t="s">
        <v>190</v>
      </c>
    </row>
    <row r="42" spans="1:6" ht="13.5" customHeight="1">
      <c r="A42" s="42">
        <v>39</v>
      </c>
      <c r="B42" s="44" t="s">
        <v>96</v>
      </c>
      <c r="C42" s="44" t="s">
        <v>97</v>
      </c>
      <c r="D42" s="44" t="s">
        <v>97</v>
      </c>
      <c r="E42" s="44" t="s">
        <v>101</v>
      </c>
      <c r="F42" s="44" t="s">
        <v>102</v>
      </c>
    </row>
    <row r="43" spans="1:6" ht="13.5" customHeight="1">
      <c r="A43" s="42">
        <v>40</v>
      </c>
      <c r="B43" s="44" t="s">
        <v>191</v>
      </c>
      <c r="C43" s="44" t="s">
        <v>192</v>
      </c>
      <c r="D43" s="44" t="s">
        <v>193</v>
      </c>
      <c r="E43" s="44" t="s">
        <v>194</v>
      </c>
      <c r="F43" s="44" t="s">
        <v>195</v>
      </c>
    </row>
    <row r="44" spans="1:6" ht="13.5" customHeight="1">
      <c r="A44" s="42">
        <v>41</v>
      </c>
      <c r="B44" s="44" t="s">
        <v>191</v>
      </c>
      <c r="C44" s="44" t="s">
        <v>192</v>
      </c>
      <c r="D44" s="44" t="s">
        <v>193</v>
      </c>
      <c r="E44" s="44" t="s">
        <v>51</v>
      </c>
      <c r="F44" s="44" t="s">
        <v>196</v>
      </c>
    </row>
    <row r="45" spans="1:6" ht="13.5" customHeight="1">
      <c r="A45" s="42">
        <v>42</v>
      </c>
      <c r="B45" s="44" t="s">
        <v>191</v>
      </c>
      <c r="C45" s="44" t="s">
        <v>192</v>
      </c>
      <c r="D45" s="44" t="s">
        <v>193</v>
      </c>
      <c r="E45" s="44" t="s">
        <v>199</v>
      </c>
      <c r="F45" s="44" t="s">
        <v>200</v>
      </c>
    </row>
    <row r="46" spans="1:6" ht="13.5" customHeight="1">
      <c r="A46" s="42">
        <v>43</v>
      </c>
      <c r="B46" s="44" t="s">
        <v>191</v>
      </c>
      <c r="C46" s="44" t="s">
        <v>192</v>
      </c>
      <c r="D46" s="44" t="s">
        <v>193</v>
      </c>
      <c r="E46" s="44" t="s">
        <v>114</v>
      </c>
      <c r="F46" s="44" t="s">
        <v>201</v>
      </c>
    </row>
    <row r="47" spans="1:6" ht="13.5" customHeight="1">
      <c r="A47" s="42">
        <v>44</v>
      </c>
      <c r="B47" s="44" t="s">
        <v>191</v>
      </c>
      <c r="C47" s="44" t="s">
        <v>192</v>
      </c>
      <c r="D47" s="44" t="s">
        <v>193</v>
      </c>
      <c r="E47" s="44" t="s">
        <v>28</v>
      </c>
      <c r="F47" s="44" t="s">
        <v>204</v>
      </c>
    </row>
    <row r="48" spans="1:6" ht="13.5" customHeight="1">
      <c r="A48" s="42">
        <v>45</v>
      </c>
      <c r="B48" s="44" t="s">
        <v>205</v>
      </c>
      <c r="C48" s="44" t="s">
        <v>107</v>
      </c>
      <c r="D48" s="44" t="s">
        <v>206</v>
      </c>
      <c r="E48" s="44" t="s">
        <v>94</v>
      </c>
      <c r="F48" s="44" t="s">
        <v>207</v>
      </c>
    </row>
    <row r="49" spans="1:6" ht="13.5" customHeight="1">
      <c r="A49" s="42">
        <v>46</v>
      </c>
      <c r="B49" s="44" t="s">
        <v>205</v>
      </c>
      <c r="C49" s="44" t="s">
        <v>107</v>
      </c>
      <c r="D49" s="44" t="s">
        <v>206</v>
      </c>
      <c r="E49" s="44" t="s">
        <v>208</v>
      </c>
      <c r="F49" s="44" t="s">
        <v>209</v>
      </c>
    </row>
    <row r="50" spans="1:6" ht="13.5" customHeight="1">
      <c r="A50" s="42">
        <v>47</v>
      </c>
      <c r="B50" s="44" t="s">
        <v>205</v>
      </c>
      <c r="C50" s="44" t="s">
        <v>107</v>
      </c>
      <c r="D50" s="44" t="s">
        <v>206</v>
      </c>
      <c r="E50" s="44" t="s">
        <v>37</v>
      </c>
      <c r="F50" s="44" t="s">
        <v>210</v>
      </c>
    </row>
    <row r="51" spans="1:6" ht="13.5" customHeight="1">
      <c r="A51" s="42">
        <v>48</v>
      </c>
      <c r="B51" s="44" t="s">
        <v>205</v>
      </c>
      <c r="C51" s="44" t="s">
        <v>107</v>
      </c>
      <c r="D51" s="44" t="s">
        <v>206</v>
      </c>
      <c r="E51" s="44" t="s">
        <v>211</v>
      </c>
      <c r="F51" s="44" t="s">
        <v>210</v>
      </c>
    </row>
    <row r="52" spans="1:6" ht="13.5" customHeight="1">
      <c r="A52" s="42">
        <v>49</v>
      </c>
      <c r="B52" s="44" t="s">
        <v>205</v>
      </c>
      <c r="C52" s="44" t="s">
        <v>107</v>
      </c>
      <c r="D52" s="44" t="s">
        <v>206</v>
      </c>
      <c r="E52" s="44" t="s">
        <v>34</v>
      </c>
      <c r="F52" s="44" t="s">
        <v>212</v>
      </c>
    </row>
    <row r="53" spans="1:6" ht="13.5" customHeight="1">
      <c r="A53" s="42">
        <v>50</v>
      </c>
      <c r="B53" s="44" t="s">
        <v>106</v>
      </c>
      <c r="C53" s="44" t="s">
        <v>107</v>
      </c>
      <c r="D53" s="44" t="s">
        <v>108</v>
      </c>
      <c r="E53" s="44" t="s">
        <v>35</v>
      </c>
      <c r="F53" s="44" t="s">
        <v>36</v>
      </c>
    </row>
    <row r="54" spans="1:6" ht="13.5" customHeight="1">
      <c r="A54" s="42">
        <v>51</v>
      </c>
      <c r="B54" s="44" t="s">
        <v>106</v>
      </c>
      <c r="C54" s="44" t="s">
        <v>107</v>
      </c>
      <c r="D54" s="44" t="s">
        <v>108</v>
      </c>
      <c r="E54" s="44" t="s">
        <v>37</v>
      </c>
      <c r="F54" s="44" t="s">
        <v>111</v>
      </c>
    </row>
    <row r="55" spans="1:6" ht="13.5" customHeight="1">
      <c r="A55" s="42">
        <v>52</v>
      </c>
      <c r="B55" s="44" t="s">
        <v>106</v>
      </c>
      <c r="C55" s="44" t="s">
        <v>107</v>
      </c>
      <c r="D55" s="44" t="s">
        <v>108</v>
      </c>
      <c r="E55" s="44" t="s">
        <v>92</v>
      </c>
      <c r="F55" s="44" t="s">
        <v>110</v>
      </c>
    </row>
    <row r="56" spans="1:6" ht="13.5" customHeight="1">
      <c r="A56" s="42">
        <v>53</v>
      </c>
      <c r="B56" s="44" t="s">
        <v>106</v>
      </c>
      <c r="C56" s="44" t="s">
        <v>107</v>
      </c>
      <c r="D56" s="44" t="s">
        <v>108</v>
      </c>
      <c r="E56" s="44" t="s">
        <v>94</v>
      </c>
      <c r="F56" s="44" t="s">
        <v>109</v>
      </c>
    </row>
    <row r="57" spans="1:6" ht="13.5" customHeight="1">
      <c r="A57" s="42">
        <v>54</v>
      </c>
      <c r="B57" s="44" t="s">
        <v>106</v>
      </c>
      <c r="C57" s="44" t="s">
        <v>107</v>
      </c>
      <c r="D57" s="44" t="s">
        <v>108</v>
      </c>
      <c r="E57" s="44" t="s">
        <v>34</v>
      </c>
      <c r="F57" s="44" t="s">
        <v>109</v>
      </c>
    </row>
    <row r="58" spans="1:6" ht="13.5" customHeight="1">
      <c r="A58" s="42">
        <v>55</v>
      </c>
      <c r="B58" s="44" t="s">
        <v>213</v>
      </c>
      <c r="C58" s="44" t="s">
        <v>113</v>
      </c>
      <c r="D58" s="44" t="s">
        <v>214</v>
      </c>
      <c r="E58" s="44" t="s">
        <v>215</v>
      </c>
      <c r="F58" s="44" t="s">
        <v>216</v>
      </c>
    </row>
    <row r="59" spans="1:6" ht="13.5" customHeight="1">
      <c r="A59" s="42">
        <v>56</v>
      </c>
      <c r="B59" s="44" t="s">
        <v>213</v>
      </c>
      <c r="C59" s="44" t="s">
        <v>113</v>
      </c>
      <c r="D59" s="44" t="s">
        <v>214</v>
      </c>
      <c r="E59" s="44" t="s">
        <v>186</v>
      </c>
      <c r="F59" s="44" t="s">
        <v>217</v>
      </c>
    </row>
    <row r="60" spans="1:6" ht="13.5" customHeight="1">
      <c r="A60" s="42">
        <v>57</v>
      </c>
      <c r="B60" s="44" t="s">
        <v>213</v>
      </c>
      <c r="C60" s="44" t="s">
        <v>113</v>
      </c>
      <c r="D60" s="44" t="s">
        <v>214</v>
      </c>
      <c r="E60" s="44" t="s">
        <v>95</v>
      </c>
      <c r="F60" s="44" t="s">
        <v>218</v>
      </c>
    </row>
    <row r="61" spans="1:6" ht="13.5" customHeight="1">
      <c r="A61" s="42">
        <v>58</v>
      </c>
      <c r="B61" s="44" t="s">
        <v>213</v>
      </c>
      <c r="C61" s="44" t="s">
        <v>113</v>
      </c>
      <c r="D61" s="44" t="s">
        <v>214</v>
      </c>
      <c r="E61" s="43" t="s">
        <v>133</v>
      </c>
      <c r="F61" s="43" t="s">
        <v>220</v>
      </c>
    </row>
    <row r="62" spans="1:6" ht="13.5" customHeight="1">
      <c r="A62" s="42">
        <v>59</v>
      </c>
      <c r="B62" s="44" t="s">
        <v>115</v>
      </c>
      <c r="C62" s="44" t="s">
        <v>116</v>
      </c>
      <c r="D62" s="44" t="s">
        <v>117</v>
      </c>
      <c r="E62" s="44" t="s">
        <v>221</v>
      </c>
      <c r="F62" s="44" t="s">
        <v>222</v>
      </c>
    </row>
    <row r="63" spans="1:6" ht="13.5" customHeight="1">
      <c r="A63" s="42">
        <v>60</v>
      </c>
      <c r="B63" s="44" t="s">
        <v>115</v>
      </c>
      <c r="C63" s="44" t="s">
        <v>116</v>
      </c>
      <c r="D63" s="44" t="s">
        <v>117</v>
      </c>
      <c r="E63" s="44" t="s">
        <v>123</v>
      </c>
      <c r="F63" s="44" t="s">
        <v>43</v>
      </c>
    </row>
    <row r="64" spans="1:6" ht="13.5" customHeight="1">
      <c r="A64" s="42">
        <v>61</v>
      </c>
      <c r="B64" s="44" t="s">
        <v>115</v>
      </c>
      <c r="C64" s="44" t="s">
        <v>116</v>
      </c>
      <c r="D64" s="44" t="s">
        <v>117</v>
      </c>
      <c r="E64" s="44" t="s">
        <v>37</v>
      </c>
      <c r="F64" s="44" t="s">
        <v>118</v>
      </c>
    </row>
    <row r="65" spans="1:6" ht="13.5" customHeight="1">
      <c r="A65" s="42">
        <v>62</v>
      </c>
      <c r="B65" s="44" t="s">
        <v>115</v>
      </c>
      <c r="C65" s="44" t="s">
        <v>116</v>
      </c>
      <c r="D65" s="44" t="s">
        <v>117</v>
      </c>
      <c r="E65" s="44" t="s">
        <v>225</v>
      </c>
      <c r="F65" s="44" t="s">
        <v>226</v>
      </c>
    </row>
    <row r="66" spans="1:6" ht="13.5" customHeight="1">
      <c r="A66" s="42">
        <v>63</v>
      </c>
      <c r="B66" s="43" t="s">
        <v>46</v>
      </c>
      <c r="C66" s="44" t="s">
        <v>126</v>
      </c>
      <c r="D66" s="44" t="s">
        <v>227</v>
      </c>
      <c r="E66" s="44" t="s">
        <v>94</v>
      </c>
      <c r="F66" s="44" t="s">
        <v>228</v>
      </c>
    </row>
    <row r="67" spans="1:6" ht="13.5" customHeight="1">
      <c r="A67" s="42">
        <v>64</v>
      </c>
      <c r="B67" s="43" t="s">
        <v>46</v>
      </c>
      <c r="C67" s="44" t="s">
        <v>126</v>
      </c>
      <c r="D67" s="44" t="s">
        <v>227</v>
      </c>
      <c r="E67" s="44" t="s">
        <v>25</v>
      </c>
      <c r="F67" s="44" t="s">
        <v>127</v>
      </c>
    </row>
    <row r="68" spans="1:6" ht="13.5" customHeight="1">
      <c r="A68" s="42">
        <v>65</v>
      </c>
      <c r="B68" s="43" t="s">
        <v>46</v>
      </c>
      <c r="C68" s="44" t="s">
        <v>126</v>
      </c>
      <c r="D68" s="44" t="s">
        <v>227</v>
      </c>
      <c r="E68" s="44" t="s">
        <v>38</v>
      </c>
      <c r="F68" s="44" t="s">
        <v>129</v>
      </c>
    </row>
    <row r="69" spans="1:6" ht="13.5" customHeight="1">
      <c r="A69" s="42">
        <v>66</v>
      </c>
      <c r="B69" s="43" t="s">
        <v>46</v>
      </c>
      <c r="C69" s="44" t="s">
        <v>126</v>
      </c>
      <c r="D69" s="44" t="s">
        <v>227</v>
      </c>
      <c r="E69" s="44" t="s">
        <v>104</v>
      </c>
      <c r="F69" s="44" t="s">
        <v>127</v>
      </c>
    </row>
    <row r="70" spans="1:6" ht="13.5" customHeight="1">
      <c r="A70" s="42">
        <v>67</v>
      </c>
      <c r="B70" s="43" t="s">
        <v>46</v>
      </c>
      <c r="C70" s="44" t="s">
        <v>126</v>
      </c>
      <c r="D70" s="44" t="s">
        <v>227</v>
      </c>
      <c r="E70" s="44" t="s">
        <v>125</v>
      </c>
      <c r="F70" s="44" t="s">
        <v>128</v>
      </c>
    </row>
    <row r="71" spans="1:6" ht="13.5" customHeight="1">
      <c r="A71" s="42">
        <v>68</v>
      </c>
      <c r="B71" s="43" t="s">
        <v>18</v>
      </c>
      <c r="C71" s="44" t="s">
        <v>130</v>
      </c>
      <c r="D71" s="44" t="s">
        <v>54</v>
      </c>
      <c r="E71" s="44" t="s">
        <v>25</v>
      </c>
      <c r="F71" s="44" t="s">
        <v>131</v>
      </c>
    </row>
    <row r="72" spans="1:6" ht="13.5" customHeight="1">
      <c r="A72" s="42">
        <v>69</v>
      </c>
      <c r="B72" s="43" t="s">
        <v>18</v>
      </c>
      <c r="C72" s="44" t="s">
        <v>130</v>
      </c>
      <c r="D72" s="44" t="s">
        <v>54</v>
      </c>
      <c r="E72" s="44" t="s">
        <v>32</v>
      </c>
      <c r="F72" s="44" t="s">
        <v>33</v>
      </c>
    </row>
    <row r="73" spans="1:6" ht="13.5" customHeight="1">
      <c r="A73" s="42">
        <v>70</v>
      </c>
      <c r="B73" s="43" t="s">
        <v>18</v>
      </c>
      <c r="C73" s="44" t="s">
        <v>130</v>
      </c>
      <c r="D73" s="44" t="s">
        <v>54</v>
      </c>
      <c r="E73" s="44" t="s">
        <v>26</v>
      </c>
      <c r="F73" s="44" t="s">
        <v>27</v>
      </c>
    </row>
    <row r="74" spans="1:6" ht="13.5" customHeight="1">
      <c r="A74" s="42">
        <v>71</v>
      </c>
      <c r="B74" s="44" t="s">
        <v>18</v>
      </c>
      <c r="C74" s="44" t="s">
        <v>130</v>
      </c>
      <c r="D74" s="44" t="s">
        <v>54</v>
      </c>
      <c r="E74" s="44" t="s">
        <v>28</v>
      </c>
      <c r="F74" s="44" t="s">
        <v>29</v>
      </c>
    </row>
    <row r="75" spans="1:6" ht="13.5" customHeight="1">
      <c r="A75" s="42">
        <v>72</v>
      </c>
      <c r="B75" s="44" t="s">
        <v>18</v>
      </c>
      <c r="C75" s="44" t="s">
        <v>130</v>
      </c>
      <c r="D75" s="44" t="s">
        <v>54</v>
      </c>
      <c r="E75" s="44" t="s">
        <v>30</v>
      </c>
      <c r="F75" s="44" t="s">
        <v>31</v>
      </c>
    </row>
    <row r="76" spans="1:6" ht="13.5" customHeight="1">
      <c r="A76" s="42">
        <v>73</v>
      </c>
      <c r="B76" s="44" t="s">
        <v>229</v>
      </c>
      <c r="C76" s="44" t="s">
        <v>132</v>
      </c>
      <c r="D76" s="44" t="s">
        <v>230</v>
      </c>
      <c r="E76" s="44" t="s">
        <v>231</v>
      </c>
      <c r="F76" s="44" t="s">
        <v>232</v>
      </c>
    </row>
    <row r="77" spans="1:6" ht="13.5" customHeight="1">
      <c r="A77" s="42">
        <v>74</v>
      </c>
      <c r="B77" s="44" t="s">
        <v>229</v>
      </c>
      <c r="C77" s="44" t="s">
        <v>132</v>
      </c>
      <c r="D77" s="44" t="s">
        <v>230</v>
      </c>
      <c r="E77" s="44" t="s">
        <v>124</v>
      </c>
      <c r="F77" s="44" t="s">
        <v>233</v>
      </c>
    </row>
    <row r="78" spans="1:6" ht="13.5" customHeight="1">
      <c r="A78" s="42">
        <v>75</v>
      </c>
      <c r="B78" s="44" t="s">
        <v>229</v>
      </c>
      <c r="C78" s="44" t="s">
        <v>132</v>
      </c>
      <c r="D78" s="44" t="s">
        <v>230</v>
      </c>
      <c r="E78" s="44" t="s">
        <v>234</v>
      </c>
      <c r="F78" s="44" t="s">
        <v>235</v>
      </c>
    </row>
    <row r="79" spans="1:6" ht="13.5" customHeight="1">
      <c r="A79" s="42">
        <v>76</v>
      </c>
      <c r="B79" s="44" t="s">
        <v>229</v>
      </c>
      <c r="C79" s="44" t="s">
        <v>132</v>
      </c>
      <c r="D79" s="44" t="s">
        <v>230</v>
      </c>
      <c r="E79" s="44" t="s">
        <v>67</v>
      </c>
      <c r="F79" s="44" t="s">
        <v>238</v>
      </c>
    </row>
    <row r="80" spans="1:6" ht="13.5" customHeight="1">
      <c r="A80" s="42">
        <v>77</v>
      </c>
      <c r="B80" s="44" t="s">
        <v>229</v>
      </c>
      <c r="C80" s="44" t="s">
        <v>132</v>
      </c>
      <c r="D80" s="44" t="s">
        <v>230</v>
      </c>
      <c r="E80" s="44" t="s">
        <v>239</v>
      </c>
      <c r="F80" s="44" t="s">
        <v>240</v>
      </c>
    </row>
    <row r="81" spans="1:6" ht="13.5" customHeight="1">
      <c r="A81" s="42">
        <v>78</v>
      </c>
      <c r="B81" s="44" t="s">
        <v>241</v>
      </c>
      <c r="C81" s="44" t="s">
        <v>242</v>
      </c>
      <c r="D81" s="44" t="s">
        <v>242</v>
      </c>
      <c r="E81" s="44" t="s">
        <v>243</v>
      </c>
      <c r="F81" s="44" t="s">
        <v>244</v>
      </c>
    </row>
    <row r="82" spans="1:6" ht="13.5" customHeight="1">
      <c r="A82" s="42">
        <v>79</v>
      </c>
      <c r="B82" s="44" t="s">
        <v>241</v>
      </c>
      <c r="C82" s="44" t="s">
        <v>242</v>
      </c>
      <c r="D82" s="44" t="s">
        <v>242</v>
      </c>
      <c r="E82" s="44" t="s">
        <v>67</v>
      </c>
      <c r="F82" s="44" t="s">
        <v>245</v>
      </c>
    </row>
    <row r="83" spans="1:6" ht="13.5" customHeight="1">
      <c r="A83" s="42">
        <v>80</v>
      </c>
      <c r="B83" s="44" t="s">
        <v>241</v>
      </c>
      <c r="C83" s="44" t="s">
        <v>242</v>
      </c>
      <c r="D83" s="44" t="s">
        <v>242</v>
      </c>
      <c r="E83" s="44" t="s">
        <v>246</v>
      </c>
      <c r="F83" s="44" t="s">
        <v>247</v>
      </c>
    </row>
    <row r="84" spans="1:6" ht="13.5" customHeight="1">
      <c r="A84" s="42">
        <f>A83+1</f>
        <v>81</v>
      </c>
      <c r="B84" s="44" t="s">
        <v>241</v>
      </c>
      <c r="C84" s="44" t="s">
        <v>242</v>
      </c>
      <c r="D84" s="44" t="s">
        <v>242</v>
      </c>
      <c r="E84" s="44" t="s">
        <v>248</v>
      </c>
      <c r="F84" s="44" t="s">
        <v>249</v>
      </c>
    </row>
    <row r="85" spans="1:6" ht="13.5" customHeight="1">
      <c r="A85" s="42">
        <f>A84+1</f>
        <v>82</v>
      </c>
      <c r="B85" s="44" t="s">
        <v>241</v>
      </c>
      <c r="C85" s="44" t="s">
        <v>242</v>
      </c>
      <c r="D85" s="44" t="s">
        <v>242</v>
      </c>
      <c r="E85" s="44" t="s">
        <v>38</v>
      </c>
      <c r="F85" s="44" t="s">
        <v>250</v>
      </c>
    </row>
    <row r="86" spans="1:6" ht="13.5" customHeight="1">
      <c r="A86" s="42">
        <f>A85+1</f>
        <v>83</v>
      </c>
      <c r="B86" s="44" t="s">
        <v>251</v>
      </c>
      <c r="C86" s="44" t="s">
        <v>134</v>
      </c>
      <c r="D86" s="44" t="s">
        <v>2</v>
      </c>
      <c r="E86" s="44" t="s">
        <v>252</v>
      </c>
      <c r="F86" s="44" t="s">
        <v>253</v>
      </c>
    </row>
    <row r="87" spans="1:6" ht="13.5" customHeight="1">
      <c r="A87" s="42">
        <f aca="true" t="shared" si="0" ref="A87:A100">A86+1</f>
        <v>84</v>
      </c>
      <c r="B87" s="44" t="s">
        <v>251</v>
      </c>
      <c r="C87" s="44" t="s">
        <v>134</v>
      </c>
      <c r="D87" s="44" t="s">
        <v>2</v>
      </c>
      <c r="E87" s="44" t="s">
        <v>254</v>
      </c>
      <c r="F87" s="44" t="s">
        <v>255</v>
      </c>
    </row>
    <row r="88" spans="1:6" ht="13.5" customHeight="1">
      <c r="A88" s="42">
        <f t="shared" si="0"/>
        <v>85</v>
      </c>
      <c r="B88" s="44" t="s">
        <v>251</v>
      </c>
      <c r="C88" s="44" t="s">
        <v>134</v>
      </c>
      <c r="D88" s="44" t="s">
        <v>2</v>
      </c>
      <c r="E88" s="44" t="s">
        <v>49</v>
      </c>
      <c r="F88" s="44" t="s">
        <v>256</v>
      </c>
    </row>
    <row r="89" spans="1:6" ht="13.5" customHeight="1">
      <c r="A89" s="42">
        <f t="shared" si="0"/>
        <v>86</v>
      </c>
      <c r="B89" s="44" t="s">
        <v>251</v>
      </c>
      <c r="C89" s="44" t="s">
        <v>134</v>
      </c>
      <c r="D89" s="44" t="s">
        <v>2</v>
      </c>
      <c r="E89" s="44" t="s">
        <v>25</v>
      </c>
      <c r="F89" s="44" t="s">
        <v>257</v>
      </c>
    </row>
    <row r="90" spans="1:6" ht="13.5" customHeight="1">
      <c r="A90" s="42">
        <f t="shared" si="0"/>
        <v>87</v>
      </c>
      <c r="B90" s="44" t="s">
        <v>251</v>
      </c>
      <c r="C90" s="44" t="s">
        <v>134</v>
      </c>
      <c r="D90" s="44" t="s">
        <v>2</v>
      </c>
      <c r="E90" s="44" t="s">
        <v>197</v>
      </c>
      <c r="F90" s="44" t="s">
        <v>258</v>
      </c>
    </row>
    <row r="91" spans="1:6" ht="13.5" customHeight="1">
      <c r="A91" s="42">
        <f t="shared" si="0"/>
        <v>88</v>
      </c>
      <c r="B91" s="44" t="s">
        <v>135</v>
      </c>
      <c r="C91" s="44" t="s">
        <v>136</v>
      </c>
      <c r="D91" s="44" t="s">
        <v>259</v>
      </c>
      <c r="E91" s="44" t="s">
        <v>139</v>
      </c>
      <c r="F91" s="44" t="s">
        <v>140</v>
      </c>
    </row>
    <row r="92" spans="1:6" ht="13.5" customHeight="1">
      <c r="A92" s="42">
        <f t="shared" si="0"/>
        <v>89</v>
      </c>
      <c r="B92" s="44" t="s">
        <v>135</v>
      </c>
      <c r="C92" s="44" t="s">
        <v>136</v>
      </c>
      <c r="D92" s="44" t="s">
        <v>259</v>
      </c>
      <c r="E92" s="44" t="s">
        <v>260</v>
      </c>
      <c r="F92" s="44" t="s">
        <v>261</v>
      </c>
    </row>
    <row r="93" spans="1:6" ht="13.5" customHeight="1">
      <c r="A93" s="42">
        <f t="shared" si="0"/>
        <v>90</v>
      </c>
      <c r="B93" s="44" t="s">
        <v>135</v>
      </c>
      <c r="C93" s="44" t="s">
        <v>136</v>
      </c>
      <c r="D93" s="44" t="s">
        <v>259</v>
      </c>
      <c r="E93" s="44" t="s">
        <v>47</v>
      </c>
      <c r="F93" s="44" t="s">
        <v>142</v>
      </c>
    </row>
    <row r="94" spans="1:6" ht="13.5" customHeight="1">
      <c r="A94" s="42">
        <f t="shared" si="0"/>
        <v>91</v>
      </c>
      <c r="B94" s="44" t="s">
        <v>135</v>
      </c>
      <c r="C94" s="44" t="s">
        <v>136</v>
      </c>
      <c r="D94" s="44" t="s">
        <v>259</v>
      </c>
      <c r="E94" s="44" t="s">
        <v>37</v>
      </c>
      <c r="F94" s="44" t="s">
        <v>262</v>
      </c>
    </row>
    <row r="95" spans="1:6" ht="13.5" customHeight="1">
      <c r="A95" s="42">
        <f t="shared" si="0"/>
        <v>92</v>
      </c>
      <c r="B95" s="44" t="s">
        <v>135</v>
      </c>
      <c r="C95" s="44" t="s">
        <v>136</v>
      </c>
      <c r="D95" s="44" t="s">
        <v>259</v>
      </c>
      <c r="E95" s="44" t="s">
        <v>137</v>
      </c>
      <c r="F95" s="44" t="s">
        <v>138</v>
      </c>
    </row>
    <row r="96" spans="1:6" ht="13.5" customHeight="1">
      <c r="A96" s="42">
        <f t="shared" si="0"/>
        <v>93</v>
      </c>
      <c r="B96" s="44" t="s">
        <v>15</v>
      </c>
      <c r="C96" s="44" t="s">
        <v>143</v>
      </c>
      <c r="D96" s="44" t="s">
        <v>16</v>
      </c>
      <c r="E96" s="44" t="s">
        <v>25</v>
      </c>
      <c r="F96" s="44" t="s">
        <v>53</v>
      </c>
    </row>
    <row r="97" spans="1:6" ht="13.5" customHeight="1">
      <c r="A97" s="42">
        <f t="shared" si="0"/>
        <v>94</v>
      </c>
      <c r="B97" s="44" t="s">
        <v>15</v>
      </c>
      <c r="C97" s="44" t="s">
        <v>143</v>
      </c>
      <c r="D97" s="44" t="s">
        <v>16</v>
      </c>
      <c r="E97" s="44" t="s">
        <v>47</v>
      </c>
      <c r="F97" s="44" t="s">
        <v>48</v>
      </c>
    </row>
    <row r="98" spans="1:6" ht="13.5" customHeight="1">
      <c r="A98" s="42">
        <f t="shared" si="0"/>
        <v>95</v>
      </c>
      <c r="B98" s="44" t="s">
        <v>15</v>
      </c>
      <c r="C98" s="44" t="s">
        <v>143</v>
      </c>
      <c r="D98" s="44" t="s">
        <v>16</v>
      </c>
      <c r="E98" s="44" t="s">
        <v>60</v>
      </c>
      <c r="F98" s="44" t="s">
        <v>144</v>
      </c>
    </row>
    <row r="99" spans="1:6" ht="13.5" customHeight="1">
      <c r="A99" s="42">
        <f t="shared" si="0"/>
        <v>96</v>
      </c>
      <c r="B99" s="44" t="s">
        <v>15</v>
      </c>
      <c r="C99" s="44" t="s">
        <v>143</v>
      </c>
      <c r="D99" s="44" t="s">
        <v>16</v>
      </c>
      <c r="E99" s="44" t="s">
        <v>49</v>
      </c>
      <c r="F99" s="44" t="s">
        <v>50</v>
      </c>
    </row>
    <row r="100" spans="1:6" ht="13.5" customHeight="1">
      <c r="A100" s="42">
        <f t="shared" si="0"/>
        <v>97</v>
      </c>
      <c r="B100" s="44" t="s">
        <v>15</v>
      </c>
      <c r="C100" s="44" t="s">
        <v>143</v>
      </c>
      <c r="D100" s="44" t="s">
        <v>16</v>
      </c>
      <c r="E100" s="44" t="s">
        <v>197</v>
      </c>
      <c r="F100" s="44" t="s">
        <v>263</v>
      </c>
    </row>
    <row r="101" spans="1:6" ht="12.75">
      <c r="A101" s="1"/>
      <c r="B101" s="38"/>
      <c r="C101" s="38"/>
      <c r="D101" s="38"/>
      <c r="E101" s="38"/>
      <c r="F101" s="38"/>
    </row>
    <row r="102" spans="1:6" ht="12.75">
      <c r="A102" s="1"/>
      <c r="B102" s="38"/>
      <c r="C102" s="38"/>
      <c r="D102" s="38"/>
      <c r="E102" s="38"/>
      <c r="F102" s="38"/>
    </row>
    <row r="103" spans="1:6" ht="12.75">
      <c r="A103" s="1"/>
      <c r="B103" s="38"/>
      <c r="C103" s="38"/>
      <c r="D103" s="38"/>
      <c r="E103" s="38"/>
      <c r="F103" s="38"/>
    </row>
    <row r="104" spans="1:6" ht="12.75">
      <c r="A104" s="1"/>
      <c r="B104" s="38"/>
      <c r="C104" s="38"/>
      <c r="D104" s="38"/>
      <c r="E104" s="38"/>
      <c r="F104" s="38"/>
    </row>
    <row r="105" spans="1:6" ht="12.75">
      <c r="A105" s="1"/>
      <c r="B105" s="38"/>
      <c r="C105" s="38"/>
      <c r="D105" s="38"/>
      <c r="E105" s="38"/>
      <c r="F105" s="38"/>
    </row>
    <row r="106" spans="1:6" ht="12.75">
      <c r="A106" s="1"/>
      <c r="B106" s="38"/>
      <c r="C106" s="38"/>
      <c r="D106" s="38"/>
      <c r="E106" s="38"/>
      <c r="F106" s="38"/>
    </row>
    <row r="107" spans="1:6" ht="12.75">
      <c r="A107" s="1"/>
      <c r="B107" s="38"/>
      <c r="C107" s="38"/>
      <c r="D107" s="38"/>
      <c r="E107" s="38"/>
      <c r="F107" s="38"/>
    </row>
    <row r="108" spans="1:6" ht="12.75">
      <c r="A108" s="1"/>
      <c r="B108" s="38"/>
      <c r="C108" s="38"/>
      <c r="D108" s="38"/>
      <c r="E108" s="38"/>
      <c r="F108" s="38"/>
    </row>
    <row r="109" spans="1:6" ht="12.75">
      <c r="A109" s="1"/>
      <c r="B109" s="38"/>
      <c r="C109" s="38"/>
      <c r="D109" s="38"/>
      <c r="E109" s="38"/>
      <c r="F109" s="38"/>
    </row>
    <row r="110" spans="1:6" ht="12.75">
      <c r="A110" s="1"/>
      <c r="B110" s="38"/>
      <c r="C110" s="38"/>
      <c r="D110" s="38"/>
      <c r="E110" s="38"/>
      <c r="F110" s="38"/>
    </row>
    <row r="111" spans="1:6" ht="12.75">
      <c r="A111" s="1"/>
      <c r="B111" s="38"/>
      <c r="C111" s="38"/>
      <c r="D111" s="38"/>
      <c r="E111" s="38"/>
      <c r="F111" s="38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O100" sqref="O100"/>
    </sheetView>
  </sheetViews>
  <sheetFormatPr defaultColWidth="9.140625" defaultRowHeight="12.75"/>
  <cols>
    <col min="1" max="1" width="5.7109375" style="0" customWidth="1"/>
    <col min="2" max="2" width="46.8515625" style="0" customWidth="1"/>
    <col min="3" max="3" width="17.7109375" style="0" customWidth="1"/>
    <col min="4" max="5" width="23.421875" style="0" customWidth="1"/>
    <col min="6" max="6" width="26.421875" style="0" bestFit="1" customWidth="1"/>
    <col min="7" max="10" width="7.28125" style="1" customWidth="1"/>
    <col min="11" max="11" width="9.7109375" style="0" hidden="1" customWidth="1"/>
    <col min="12" max="12" width="11.421875" style="1" customWidth="1"/>
  </cols>
  <sheetData>
    <row r="1" spans="2:5" ht="26.25">
      <c r="B1" s="52" t="s">
        <v>56</v>
      </c>
      <c r="C1" s="52"/>
      <c r="D1" s="52"/>
      <c r="E1" s="35"/>
    </row>
    <row r="2" spans="1:12" ht="39.75" customHeight="1">
      <c r="A2" s="10" t="s">
        <v>8</v>
      </c>
      <c r="B2" s="10" t="s">
        <v>9</v>
      </c>
      <c r="C2" s="10" t="s">
        <v>1</v>
      </c>
      <c r="D2" s="10" t="s">
        <v>7</v>
      </c>
      <c r="E2" s="10" t="s">
        <v>145</v>
      </c>
      <c r="F2" s="10" t="s">
        <v>146</v>
      </c>
      <c r="G2" s="9" t="s">
        <v>3</v>
      </c>
      <c r="H2" s="9" t="s">
        <v>5</v>
      </c>
      <c r="I2" s="9" t="s">
        <v>12</v>
      </c>
      <c r="J2" s="9" t="s">
        <v>4</v>
      </c>
      <c r="K2" s="9" t="s">
        <v>6</v>
      </c>
      <c r="L2" s="30" t="s">
        <v>55</v>
      </c>
    </row>
    <row r="3" spans="1:12" ht="15.75">
      <c r="A3" s="31">
        <v>1</v>
      </c>
      <c r="B3" s="32" t="s">
        <v>57</v>
      </c>
      <c r="C3" s="32" t="s">
        <v>58</v>
      </c>
      <c r="D3" s="32" t="s">
        <v>59</v>
      </c>
      <c r="E3" s="32" t="s">
        <v>42</v>
      </c>
      <c r="F3" s="32" t="s">
        <v>147</v>
      </c>
      <c r="G3" s="33"/>
      <c r="H3" s="33"/>
      <c r="I3" s="33"/>
      <c r="J3" s="33"/>
      <c r="K3" s="32"/>
      <c r="L3" s="34">
        <f aca="true" t="shared" si="0" ref="L3:L34">SUM(G3:J3)</f>
        <v>0</v>
      </c>
    </row>
    <row r="4" spans="1:12" ht="15.75">
      <c r="A4" s="31">
        <v>2</v>
      </c>
      <c r="B4" s="32" t="s">
        <v>57</v>
      </c>
      <c r="C4" s="32" t="s">
        <v>58</v>
      </c>
      <c r="D4" s="32" t="s">
        <v>59</v>
      </c>
      <c r="E4" s="32" t="s">
        <v>61</v>
      </c>
      <c r="F4" s="32" t="s">
        <v>62</v>
      </c>
      <c r="G4" s="33"/>
      <c r="H4" s="33"/>
      <c r="I4" s="33"/>
      <c r="J4" s="33"/>
      <c r="K4" s="32"/>
      <c r="L4" s="34">
        <f t="shared" si="0"/>
        <v>0</v>
      </c>
    </row>
    <row r="5" spans="1:12" ht="15.75">
      <c r="A5" s="31">
        <v>3</v>
      </c>
      <c r="B5" s="32" t="s">
        <v>57</v>
      </c>
      <c r="C5" s="32" t="s">
        <v>58</v>
      </c>
      <c r="D5" s="32" t="s">
        <v>59</v>
      </c>
      <c r="E5" s="32" t="s">
        <v>64</v>
      </c>
      <c r="F5" s="32" t="s">
        <v>65</v>
      </c>
      <c r="G5" s="33"/>
      <c r="H5" s="33"/>
      <c r="I5" s="33"/>
      <c r="J5" s="33"/>
      <c r="K5" s="32"/>
      <c r="L5" s="34">
        <f t="shared" si="0"/>
        <v>0</v>
      </c>
    </row>
    <row r="6" spans="1:12" ht="15.75">
      <c r="A6" s="31">
        <v>4</v>
      </c>
      <c r="B6" s="32" t="s">
        <v>57</v>
      </c>
      <c r="C6" s="32" t="s">
        <v>58</v>
      </c>
      <c r="D6" s="32" t="s">
        <v>59</v>
      </c>
      <c r="E6" s="32" t="s">
        <v>149</v>
      </c>
      <c r="F6" s="32" t="s">
        <v>150</v>
      </c>
      <c r="G6" s="33"/>
      <c r="H6" s="33"/>
      <c r="I6" s="33"/>
      <c r="J6" s="33"/>
      <c r="K6" s="32"/>
      <c r="L6" s="34">
        <f t="shared" si="0"/>
        <v>0</v>
      </c>
    </row>
    <row r="7" spans="1:12" ht="15.75">
      <c r="A7" s="31">
        <v>5</v>
      </c>
      <c r="B7" s="32" t="s">
        <v>57</v>
      </c>
      <c r="C7" s="32" t="s">
        <v>58</v>
      </c>
      <c r="D7" s="32" t="s">
        <v>59</v>
      </c>
      <c r="E7" s="32" t="s">
        <v>93</v>
      </c>
      <c r="F7" s="32" t="s">
        <v>62</v>
      </c>
      <c r="G7" s="33"/>
      <c r="H7" s="33"/>
      <c r="I7" s="33"/>
      <c r="J7" s="33"/>
      <c r="K7" s="32"/>
      <c r="L7" s="34">
        <f t="shared" si="0"/>
        <v>0</v>
      </c>
    </row>
    <row r="8" spans="1:12" ht="15.75">
      <c r="A8" s="31">
        <v>6</v>
      </c>
      <c r="B8" s="32" t="s">
        <v>105</v>
      </c>
      <c r="C8" s="32" t="s">
        <v>66</v>
      </c>
      <c r="D8" s="32" t="s">
        <v>40</v>
      </c>
      <c r="E8" s="32" t="s">
        <v>28</v>
      </c>
      <c r="F8" s="32" t="s">
        <v>151</v>
      </c>
      <c r="G8" s="33"/>
      <c r="H8" s="33"/>
      <c r="I8" s="33"/>
      <c r="J8" s="33"/>
      <c r="K8" s="32"/>
      <c r="L8" s="34">
        <f t="shared" si="0"/>
        <v>0</v>
      </c>
    </row>
    <row r="9" spans="1:12" ht="15.75">
      <c r="A9" s="31">
        <v>7</v>
      </c>
      <c r="B9" s="32" t="s">
        <v>105</v>
      </c>
      <c r="C9" s="32" t="s">
        <v>66</v>
      </c>
      <c r="D9" s="32" t="s">
        <v>40</v>
      </c>
      <c r="E9" s="32" t="s">
        <v>152</v>
      </c>
      <c r="F9" s="32" t="s">
        <v>153</v>
      </c>
      <c r="G9" s="33"/>
      <c r="H9" s="33"/>
      <c r="I9" s="33"/>
      <c r="J9" s="33"/>
      <c r="K9" s="32"/>
      <c r="L9" s="34">
        <f t="shared" si="0"/>
        <v>0</v>
      </c>
    </row>
    <row r="10" spans="1:12" ht="15.75">
      <c r="A10" s="31">
        <v>8</v>
      </c>
      <c r="B10" s="32" t="s">
        <v>105</v>
      </c>
      <c r="C10" s="32" t="s">
        <v>66</v>
      </c>
      <c r="D10" s="32" t="s">
        <v>40</v>
      </c>
      <c r="E10" s="32" t="s">
        <v>35</v>
      </c>
      <c r="F10" s="32" t="s">
        <v>154</v>
      </c>
      <c r="G10" s="33"/>
      <c r="H10" s="33"/>
      <c r="I10" s="33"/>
      <c r="J10" s="33"/>
      <c r="K10" s="32"/>
      <c r="L10" s="34">
        <f t="shared" si="0"/>
        <v>0</v>
      </c>
    </row>
    <row r="11" spans="1:12" ht="15.75">
      <c r="A11" s="31">
        <v>9</v>
      </c>
      <c r="B11" s="32" t="s">
        <v>105</v>
      </c>
      <c r="C11" s="32" t="s">
        <v>66</v>
      </c>
      <c r="D11" s="32" t="s">
        <v>40</v>
      </c>
      <c r="E11" s="32" t="s">
        <v>103</v>
      </c>
      <c r="F11" s="32" t="s">
        <v>87</v>
      </c>
      <c r="G11" s="33"/>
      <c r="H11" s="33"/>
      <c r="I11" s="33"/>
      <c r="J11" s="33"/>
      <c r="K11" s="32"/>
      <c r="L11" s="34">
        <f t="shared" si="0"/>
        <v>0</v>
      </c>
    </row>
    <row r="12" spans="1:12" ht="15.75">
      <c r="A12" s="31">
        <v>10</v>
      </c>
      <c r="B12" s="32" t="s">
        <v>105</v>
      </c>
      <c r="C12" s="32" t="s">
        <v>66</v>
      </c>
      <c r="D12" s="32" t="s">
        <v>40</v>
      </c>
      <c r="E12" s="32" t="s">
        <v>94</v>
      </c>
      <c r="F12" s="32" t="s">
        <v>155</v>
      </c>
      <c r="G12" s="33"/>
      <c r="H12" s="33"/>
      <c r="I12" s="33"/>
      <c r="J12" s="33"/>
      <c r="K12" s="32"/>
      <c r="L12" s="34">
        <f t="shared" si="0"/>
        <v>0</v>
      </c>
    </row>
    <row r="13" spans="1:12" ht="15.75">
      <c r="A13" s="31">
        <v>11</v>
      </c>
      <c r="B13" s="32" t="s">
        <v>44</v>
      </c>
      <c r="C13" s="32" t="s">
        <v>45</v>
      </c>
      <c r="D13" s="32" t="s">
        <v>45</v>
      </c>
      <c r="E13" s="32" t="s">
        <v>25</v>
      </c>
      <c r="F13" s="32" t="s">
        <v>82</v>
      </c>
      <c r="G13" s="33"/>
      <c r="H13" s="33"/>
      <c r="I13" s="33"/>
      <c r="J13" s="33"/>
      <c r="K13" s="32"/>
      <c r="L13" s="34">
        <f t="shared" si="0"/>
        <v>0</v>
      </c>
    </row>
    <row r="14" spans="1:12" ht="15.75">
      <c r="A14" s="31">
        <v>12</v>
      </c>
      <c r="B14" s="32" t="s">
        <v>44</v>
      </c>
      <c r="C14" s="32" t="s">
        <v>45</v>
      </c>
      <c r="D14" s="32" t="s">
        <v>45</v>
      </c>
      <c r="E14" s="32" t="s">
        <v>74</v>
      </c>
      <c r="F14" s="32" t="s">
        <v>75</v>
      </c>
      <c r="G14" s="33"/>
      <c r="H14" s="33"/>
      <c r="I14" s="33"/>
      <c r="J14" s="33"/>
      <c r="K14" s="32"/>
      <c r="L14" s="34">
        <f t="shared" si="0"/>
        <v>0</v>
      </c>
    </row>
    <row r="15" spans="1:12" ht="15.75">
      <c r="A15" s="31">
        <v>13</v>
      </c>
      <c r="B15" s="32" t="s">
        <v>44</v>
      </c>
      <c r="C15" s="32" t="s">
        <v>45</v>
      </c>
      <c r="D15" s="32" t="s">
        <v>45</v>
      </c>
      <c r="E15" s="32" t="s">
        <v>78</v>
      </c>
      <c r="F15" s="32" t="s">
        <v>79</v>
      </c>
      <c r="G15" s="33"/>
      <c r="H15" s="33"/>
      <c r="I15" s="33"/>
      <c r="J15" s="33"/>
      <c r="K15" s="32"/>
      <c r="L15" s="34">
        <f t="shared" si="0"/>
        <v>0</v>
      </c>
    </row>
    <row r="16" spans="1:12" ht="15.75">
      <c r="A16" s="31">
        <v>14</v>
      </c>
      <c r="B16" s="32" t="s">
        <v>44</v>
      </c>
      <c r="C16" s="32" t="s">
        <v>45</v>
      </c>
      <c r="D16" s="32" t="s">
        <v>45</v>
      </c>
      <c r="E16" s="32" t="s">
        <v>70</v>
      </c>
      <c r="F16" s="32" t="s">
        <v>71</v>
      </c>
      <c r="G16" s="33"/>
      <c r="H16" s="33"/>
      <c r="I16" s="33"/>
      <c r="J16" s="33"/>
      <c r="K16" s="32"/>
      <c r="L16" s="34">
        <f t="shared" si="0"/>
        <v>0</v>
      </c>
    </row>
    <row r="17" spans="1:12" ht="15.75">
      <c r="A17" s="31">
        <v>15</v>
      </c>
      <c r="B17" s="32" t="s">
        <v>44</v>
      </c>
      <c r="C17" s="32" t="s">
        <v>45</v>
      </c>
      <c r="D17" s="32" t="s">
        <v>45</v>
      </c>
      <c r="E17" s="32" t="s">
        <v>80</v>
      </c>
      <c r="F17" s="32" t="s">
        <v>81</v>
      </c>
      <c r="G17" s="33"/>
      <c r="H17" s="33"/>
      <c r="I17" s="33"/>
      <c r="J17" s="33"/>
      <c r="K17" s="32"/>
      <c r="L17" s="34">
        <f t="shared" si="0"/>
        <v>0</v>
      </c>
    </row>
    <row r="18" spans="1:12" ht="15.75">
      <c r="A18" s="31">
        <v>16</v>
      </c>
      <c r="B18" s="32" t="s">
        <v>159</v>
      </c>
      <c r="C18" s="32" t="s">
        <v>160</v>
      </c>
      <c r="D18" s="32" t="s">
        <v>161</v>
      </c>
      <c r="E18" s="32" t="s">
        <v>69</v>
      </c>
      <c r="F18" s="32" t="s">
        <v>29</v>
      </c>
      <c r="G18" s="33"/>
      <c r="H18" s="33"/>
      <c r="I18" s="33"/>
      <c r="J18" s="33"/>
      <c r="K18" s="32"/>
      <c r="L18" s="34">
        <f t="shared" si="0"/>
        <v>0</v>
      </c>
    </row>
    <row r="19" spans="1:12" ht="15.75">
      <c r="A19" s="31">
        <v>17</v>
      </c>
      <c r="B19" s="32" t="s">
        <v>159</v>
      </c>
      <c r="C19" s="32" t="s">
        <v>160</v>
      </c>
      <c r="D19" s="32" t="s">
        <v>161</v>
      </c>
      <c r="E19" s="32" t="s">
        <v>74</v>
      </c>
      <c r="F19" s="32" t="s">
        <v>162</v>
      </c>
      <c r="G19" s="33"/>
      <c r="H19" s="33"/>
      <c r="I19" s="33"/>
      <c r="J19" s="33"/>
      <c r="K19" s="32"/>
      <c r="L19" s="34">
        <f t="shared" si="0"/>
        <v>0</v>
      </c>
    </row>
    <row r="20" spans="1:12" ht="15.75">
      <c r="A20" s="31">
        <v>18</v>
      </c>
      <c r="B20" s="32" t="s">
        <v>159</v>
      </c>
      <c r="C20" s="32" t="s">
        <v>160</v>
      </c>
      <c r="D20" s="32" t="s">
        <v>161</v>
      </c>
      <c r="E20" s="32" t="s">
        <v>63</v>
      </c>
      <c r="F20" s="32" t="s">
        <v>163</v>
      </c>
      <c r="G20" s="33"/>
      <c r="H20" s="33"/>
      <c r="I20" s="33"/>
      <c r="J20" s="33"/>
      <c r="K20" s="32"/>
      <c r="L20" s="34">
        <f t="shared" si="0"/>
        <v>0</v>
      </c>
    </row>
    <row r="21" spans="1:12" ht="15.75">
      <c r="A21" s="31">
        <v>19</v>
      </c>
      <c r="B21" s="32" t="s">
        <v>159</v>
      </c>
      <c r="C21" s="32" t="s">
        <v>160</v>
      </c>
      <c r="D21" s="32" t="s">
        <v>161</v>
      </c>
      <c r="E21" s="32" t="s">
        <v>68</v>
      </c>
      <c r="F21" s="32" t="s">
        <v>164</v>
      </c>
      <c r="G21" s="33"/>
      <c r="H21" s="33"/>
      <c r="I21" s="33"/>
      <c r="J21" s="33"/>
      <c r="K21" s="32"/>
      <c r="L21" s="34">
        <f t="shared" si="0"/>
        <v>0</v>
      </c>
    </row>
    <row r="22" spans="1:12" ht="15.75">
      <c r="A22" s="31">
        <v>20</v>
      </c>
      <c r="B22" s="32" t="s">
        <v>159</v>
      </c>
      <c r="C22" s="32" t="s">
        <v>160</v>
      </c>
      <c r="D22" s="32" t="s">
        <v>161</v>
      </c>
      <c r="E22" s="32" t="s">
        <v>165</v>
      </c>
      <c r="F22" s="32" t="s">
        <v>166</v>
      </c>
      <c r="G22" s="33"/>
      <c r="H22" s="33"/>
      <c r="I22" s="33"/>
      <c r="J22" s="33"/>
      <c r="K22" s="32"/>
      <c r="L22" s="34">
        <f t="shared" si="0"/>
        <v>0</v>
      </c>
    </row>
    <row r="23" spans="1:12" ht="15.75">
      <c r="A23" s="31">
        <v>21</v>
      </c>
      <c r="B23" s="32" t="s">
        <v>167</v>
      </c>
      <c r="C23" s="32" t="s">
        <v>160</v>
      </c>
      <c r="D23" s="32" t="s">
        <v>168</v>
      </c>
      <c r="E23" s="32" t="s">
        <v>47</v>
      </c>
      <c r="F23" s="32" t="s">
        <v>169</v>
      </c>
      <c r="G23" s="33"/>
      <c r="H23" s="33"/>
      <c r="I23" s="33"/>
      <c r="J23" s="33"/>
      <c r="K23" s="32"/>
      <c r="L23" s="34">
        <f t="shared" si="0"/>
        <v>0</v>
      </c>
    </row>
    <row r="24" spans="1:12" ht="15.75">
      <c r="A24" s="31">
        <v>22</v>
      </c>
      <c r="B24" s="32" t="s">
        <v>167</v>
      </c>
      <c r="C24" s="32" t="s">
        <v>160</v>
      </c>
      <c r="D24" s="32" t="s">
        <v>168</v>
      </c>
      <c r="E24" s="32" t="s">
        <v>170</v>
      </c>
      <c r="F24" s="32" t="s">
        <v>171</v>
      </c>
      <c r="G24" s="33"/>
      <c r="H24" s="33"/>
      <c r="I24" s="33"/>
      <c r="J24" s="33"/>
      <c r="K24" s="33">
        <f>'OŠ PETRA KREŠIMIRA'!K4</f>
        <v>68.9</v>
      </c>
      <c r="L24" s="34">
        <f t="shared" si="0"/>
        <v>0</v>
      </c>
    </row>
    <row r="25" spans="1:12" ht="15.75">
      <c r="A25" s="31">
        <v>23</v>
      </c>
      <c r="B25" s="32" t="s">
        <v>167</v>
      </c>
      <c r="C25" s="32" t="s">
        <v>160</v>
      </c>
      <c r="D25" s="32" t="s">
        <v>168</v>
      </c>
      <c r="E25" s="32" t="s">
        <v>172</v>
      </c>
      <c r="F25" s="32" t="s">
        <v>173</v>
      </c>
      <c r="G25" s="33"/>
      <c r="H25" s="33"/>
      <c r="I25" s="33"/>
      <c r="J25" s="33"/>
      <c r="K25" s="32"/>
      <c r="L25" s="34">
        <f t="shared" si="0"/>
        <v>0</v>
      </c>
    </row>
    <row r="26" spans="1:12" ht="15.75">
      <c r="A26" s="31">
        <v>24</v>
      </c>
      <c r="B26" s="32" t="s">
        <v>167</v>
      </c>
      <c r="C26" s="32" t="s">
        <v>160</v>
      </c>
      <c r="D26" s="32" t="s">
        <v>168</v>
      </c>
      <c r="E26" s="32" t="s">
        <v>174</v>
      </c>
      <c r="F26" s="32" t="s">
        <v>171</v>
      </c>
      <c r="G26" s="33"/>
      <c r="H26" s="33"/>
      <c r="I26" s="33"/>
      <c r="J26" s="33"/>
      <c r="K26" s="32"/>
      <c r="L26" s="34">
        <f t="shared" si="0"/>
        <v>0</v>
      </c>
    </row>
    <row r="27" spans="1:12" ht="15.75" customHeight="1">
      <c r="A27" s="31">
        <v>25</v>
      </c>
      <c r="B27" s="32" t="s">
        <v>167</v>
      </c>
      <c r="C27" s="32" t="s">
        <v>160</v>
      </c>
      <c r="D27" s="32" t="s">
        <v>168</v>
      </c>
      <c r="E27" s="32" t="s">
        <v>42</v>
      </c>
      <c r="F27" s="32" t="s">
        <v>175</v>
      </c>
      <c r="G27" s="33"/>
      <c r="H27" s="33"/>
      <c r="I27" s="33"/>
      <c r="J27" s="33"/>
      <c r="K27" s="32"/>
      <c r="L27" s="34">
        <f t="shared" si="0"/>
        <v>0</v>
      </c>
    </row>
    <row r="28" spans="1:12" ht="15.75">
      <c r="A28" s="31">
        <v>26</v>
      </c>
      <c r="B28" s="32" t="s">
        <v>83</v>
      </c>
      <c r="C28" s="32" t="s">
        <v>84</v>
      </c>
      <c r="D28" s="32" t="s">
        <v>22</v>
      </c>
      <c r="E28" s="32" t="s">
        <v>88</v>
      </c>
      <c r="F28" s="32" t="s">
        <v>89</v>
      </c>
      <c r="G28" s="33"/>
      <c r="H28" s="33"/>
      <c r="I28" s="33"/>
      <c r="J28" s="33"/>
      <c r="K28" s="32"/>
      <c r="L28" s="34">
        <f t="shared" si="0"/>
        <v>0</v>
      </c>
    </row>
    <row r="29" spans="1:12" ht="15.75">
      <c r="A29" s="31">
        <v>27</v>
      </c>
      <c r="B29" s="32" t="s">
        <v>83</v>
      </c>
      <c r="C29" s="32" t="s">
        <v>84</v>
      </c>
      <c r="D29" s="32" t="s">
        <v>22</v>
      </c>
      <c r="E29" s="32" t="s">
        <v>85</v>
      </c>
      <c r="F29" s="32" t="s">
        <v>86</v>
      </c>
      <c r="G29" s="33"/>
      <c r="H29" s="33"/>
      <c r="I29" s="33"/>
      <c r="J29" s="33"/>
      <c r="K29" s="32"/>
      <c r="L29" s="34">
        <f t="shared" si="0"/>
        <v>0</v>
      </c>
    </row>
    <row r="30" spans="1:12" ht="15.75">
      <c r="A30" s="31">
        <v>28</v>
      </c>
      <c r="B30" s="32" t="s">
        <v>83</v>
      </c>
      <c r="C30" s="32" t="s">
        <v>84</v>
      </c>
      <c r="D30" s="32" t="s">
        <v>22</v>
      </c>
      <c r="E30" s="32" t="s">
        <v>90</v>
      </c>
      <c r="F30" s="32" t="s">
        <v>86</v>
      </c>
      <c r="G30" s="33"/>
      <c r="H30" s="33"/>
      <c r="I30" s="33"/>
      <c r="J30" s="33"/>
      <c r="K30" s="32"/>
      <c r="L30" s="34">
        <f t="shared" si="0"/>
        <v>0</v>
      </c>
    </row>
    <row r="31" spans="1:12" ht="15.75">
      <c r="A31" s="31">
        <v>29</v>
      </c>
      <c r="B31" s="32" t="s">
        <v>83</v>
      </c>
      <c r="C31" s="32" t="s">
        <v>84</v>
      </c>
      <c r="D31" s="32" t="s">
        <v>22</v>
      </c>
      <c r="E31" s="32" t="s">
        <v>176</v>
      </c>
      <c r="F31" s="32" t="s">
        <v>177</v>
      </c>
      <c r="G31" s="33"/>
      <c r="H31" s="33"/>
      <c r="I31" s="33"/>
      <c r="J31" s="33"/>
      <c r="K31" s="32"/>
      <c r="L31" s="34">
        <f t="shared" si="0"/>
        <v>0</v>
      </c>
    </row>
    <row r="32" spans="1:12" ht="15.75">
      <c r="A32" s="31">
        <v>30</v>
      </c>
      <c r="B32" s="32" t="s">
        <v>83</v>
      </c>
      <c r="C32" s="32" t="s">
        <v>84</v>
      </c>
      <c r="D32" s="32" t="s">
        <v>22</v>
      </c>
      <c r="E32" s="32" t="s">
        <v>60</v>
      </c>
      <c r="F32" s="32" t="s">
        <v>178</v>
      </c>
      <c r="G32" s="33"/>
      <c r="H32" s="33"/>
      <c r="I32" s="33"/>
      <c r="J32" s="33"/>
      <c r="K32" s="32"/>
      <c r="L32" s="34">
        <f t="shared" si="0"/>
        <v>0</v>
      </c>
    </row>
    <row r="33" spans="1:12" ht="15.75">
      <c r="A33" s="31">
        <v>31</v>
      </c>
      <c r="B33" s="32" t="s">
        <v>179</v>
      </c>
      <c r="C33" s="32" t="s">
        <v>91</v>
      </c>
      <c r="D33" s="32" t="s">
        <v>180</v>
      </c>
      <c r="E33" s="32" t="s">
        <v>42</v>
      </c>
      <c r="F33" s="32" t="s">
        <v>181</v>
      </c>
      <c r="G33" s="33"/>
      <c r="H33" s="33"/>
      <c r="I33" s="33"/>
      <c r="J33" s="33"/>
      <c r="K33" s="32"/>
      <c r="L33" s="34">
        <f t="shared" si="0"/>
        <v>0</v>
      </c>
    </row>
    <row r="34" spans="1:12" ht="15.75">
      <c r="A34" s="31">
        <v>32</v>
      </c>
      <c r="B34" s="32" t="s">
        <v>179</v>
      </c>
      <c r="C34" s="32" t="s">
        <v>91</v>
      </c>
      <c r="D34" s="32" t="s">
        <v>180</v>
      </c>
      <c r="E34" s="32" t="s">
        <v>182</v>
      </c>
      <c r="F34" s="32" t="s">
        <v>183</v>
      </c>
      <c r="G34" s="33"/>
      <c r="H34" s="33"/>
      <c r="I34" s="33"/>
      <c r="J34" s="33"/>
      <c r="K34" s="32"/>
      <c r="L34" s="34">
        <f t="shared" si="0"/>
        <v>0</v>
      </c>
    </row>
    <row r="35" spans="1:12" ht="15.75">
      <c r="A35" s="31">
        <v>33</v>
      </c>
      <c r="B35" s="32" t="s">
        <v>179</v>
      </c>
      <c r="C35" s="32" t="s">
        <v>91</v>
      </c>
      <c r="D35" s="32" t="s">
        <v>180</v>
      </c>
      <c r="E35" s="32" t="s">
        <v>184</v>
      </c>
      <c r="F35" s="32" t="s">
        <v>185</v>
      </c>
      <c r="G35" s="33"/>
      <c r="H35" s="33"/>
      <c r="I35" s="33"/>
      <c r="J35" s="33"/>
      <c r="K35" s="32"/>
      <c r="L35" s="34">
        <f aca="true" t="shared" si="1" ref="L35:L66">SUM(G35:J35)</f>
        <v>0</v>
      </c>
    </row>
    <row r="36" spans="1:12" ht="15.75">
      <c r="A36" s="31">
        <v>34</v>
      </c>
      <c r="B36" s="32" t="s">
        <v>179</v>
      </c>
      <c r="C36" s="32" t="s">
        <v>91</v>
      </c>
      <c r="D36" s="32" t="s">
        <v>180</v>
      </c>
      <c r="E36" s="32" t="s">
        <v>186</v>
      </c>
      <c r="F36" s="32" t="s">
        <v>187</v>
      </c>
      <c r="G36" s="33"/>
      <c r="H36" s="33"/>
      <c r="I36" s="33"/>
      <c r="J36" s="33"/>
      <c r="K36" s="32"/>
      <c r="L36" s="34">
        <f t="shared" si="1"/>
        <v>0</v>
      </c>
    </row>
    <row r="37" spans="1:12" ht="15.75">
      <c r="A37" s="31">
        <v>35</v>
      </c>
      <c r="B37" s="32" t="s">
        <v>179</v>
      </c>
      <c r="C37" s="32" t="s">
        <v>91</v>
      </c>
      <c r="D37" s="32" t="s">
        <v>180</v>
      </c>
      <c r="E37" s="32" t="s">
        <v>188</v>
      </c>
      <c r="F37" s="32" t="s">
        <v>189</v>
      </c>
      <c r="G37" s="33"/>
      <c r="H37" s="33"/>
      <c r="I37" s="33"/>
      <c r="J37" s="33"/>
      <c r="K37" s="32"/>
      <c r="L37" s="34">
        <f t="shared" si="1"/>
        <v>0</v>
      </c>
    </row>
    <row r="38" spans="1:12" ht="15.75">
      <c r="A38" s="31">
        <v>36</v>
      </c>
      <c r="B38" s="32" t="s">
        <v>96</v>
      </c>
      <c r="C38" s="32" t="s">
        <v>97</v>
      </c>
      <c r="D38" s="32" t="s">
        <v>97</v>
      </c>
      <c r="E38" s="32" t="s">
        <v>68</v>
      </c>
      <c r="F38" s="32" t="s">
        <v>98</v>
      </c>
      <c r="G38" s="33"/>
      <c r="H38" s="33"/>
      <c r="I38" s="33"/>
      <c r="J38" s="33"/>
      <c r="K38" s="32"/>
      <c r="L38" s="34">
        <f t="shared" si="1"/>
        <v>0</v>
      </c>
    </row>
    <row r="39" spans="1:12" ht="15.75">
      <c r="A39" s="31">
        <v>37</v>
      </c>
      <c r="B39" s="32" t="s">
        <v>96</v>
      </c>
      <c r="C39" s="32" t="s">
        <v>97</v>
      </c>
      <c r="D39" s="32" t="s">
        <v>97</v>
      </c>
      <c r="E39" s="32" t="s">
        <v>39</v>
      </c>
      <c r="F39" s="32" t="s">
        <v>100</v>
      </c>
      <c r="G39" s="33"/>
      <c r="H39" s="33"/>
      <c r="I39" s="33"/>
      <c r="J39" s="33"/>
      <c r="K39" s="32"/>
      <c r="L39" s="34">
        <f t="shared" si="1"/>
        <v>0</v>
      </c>
    </row>
    <row r="40" spans="1:12" ht="15.75">
      <c r="A40" s="31">
        <v>38</v>
      </c>
      <c r="B40" s="32" t="s">
        <v>96</v>
      </c>
      <c r="C40" s="32" t="s">
        <v>97</v>
      </c>
      <c r="D40" s="32" t="s">
        <v>97</v>
      </c>
      <c r="E40" s="32" t="s">
        <v>94</v>
      </c>
      <c r="F40" s="32" t="s">
        <v>190</v>
      </c>
      <c r="G40" s="33"/>
      <c r="H40" s="33"/>
      <c r="I40" s="33"/>
      <c r="J40" s="33"/>
      <c r="K40" s="32"/>
      <c r="L40" s="34">
        <f t="shared" si="1"/>
        <v>0</v>
      </c>
    </row>
    <row r="41" spans="1:12" ht="15.75">
      <c r="A41" s="31">
        <v>39</v>
      </c>
      <c r="B41" s="32" t="s">
        <v>96</v>
      </c>
      <c r="C41" s="32" t="s">
        <v>97</v>
      </c>
      <c r="D41" s="32" t="s">
        <v>97</v>
      </c>
      <c r="E41" s="32" t="s">
        <v>101</v>
      </c>
      <c r="F41" s="32" t="s">
        <v>102</v>
      </c>
      <c r="G41" s="33"/>
      <c r="H41" s="33"/>
      <c r="I41" s="33"/>
      <c r="J41" s="33"/>
      <c r="K41" s="32"/>
      <c r="L41" s="34">
        <f t="shared" si="1"/>
        <v>0</v>
      </c>
    </row>
    <row r="42" spans="1:12" ht="15.75">
      <c r="A42" s="31">
        <v>40</v>
      </c>
      <c r="B42" s="32" t="s">
        <v>191</v>
      </c>
      <c r="C42" s="32" t="s">
        <v>192</v>
      </c>
      <c r="D42" s="32" t="s">
        <v>193</v>
      </c>
      <c r="E42" s="32" t="s">
        <v>194</v>
      </c>
      <c r="F42" s="32" t="s">
        <v>195</v>
      </c>
      <c r="G42" s="33"/>
      <c r="H42" s="33"/>
      <c r="I42" s="33"/>
      <c r="J42" s="33"/>
      <c r="K42" s="32"/>
      <c r="L42" s="34">
        <f t="shared" si="1"/>
        <v>0</v>
      </c>
    </row>
    <row r="43" spans="1:12" ht="15.75">
      <c r="A43" s="31">
        <v>41</v>
      </c>
      <c r="B43" s="32" t="s">
        <v>191</v>
      </c>
      <c r="C43" s="32" t="s">
        <v>192</v>
      </c>
      <c r="D43" s="32" t="s">
        <v>193</v>
      </c>
      <c r="E43" s="32" t="s">
        <v>51</v>
      </c>
      <c r="F43" s="32" t="s">
        <v>196</v>
      </c>
      <c r="G43" s="33"/>
      <c r="H43" s="33"/>
      <c r="I43" s="33"/>
      <c r="J43" s="33"/>
      <c r="K43" s="32"/>
      <c r="L43" s="34">
        <f t="shared" si="1"/>
        <v>0</v>
      </c>
    </row>
    <row r="44" spans="1:12" ht="15.75">
      <c r="A44" s="31">
        <v>42</v>
      </c>
      <c r="B44" s="32" t="s">
        <v>191</v>
      </c>
      <c r="C44" s="32" t="s">
        <v>192</v>
      </c>
      <c r="D44" s="32" t="s">
        <v>193</v>
      </c>
      <c r="E44" s="32" t="s">
        <v>199</v>
      </c>
      <c r="F44" s="32" t="s">
        <v>200</v>
      </c>
      <c r="G44" s="33"/>
      <c r="H44" s="33"/>
      <c r="I44" s="33"/>
      <c r="J44" s="33"/>
      <c r="K44" s="32"/>
      <c r="L44" s="34">
        <f t="shared" si="1"/>
        <v>0</v>
      </c>
    </row>
    <row r="45" spans="1:12" ht="15.75">
      <c r="A45" s="31">
        <v>43</v>
      </c>
      <c r="B45" s="32" t="s">
        <v>191</v>
      </c>
      <c r="C45" s="32" t="s">
        <v>192</v>
      </c>
      <c r="D45" s="32" t="s">
        <v>193</v>
      </c>
      <c r="E45" s="32" t="s">
        <v>114</v>
      </c>
      <c r="F45" s="32" t="s">
        <v>201</v>
      </c>
      <c r="G45" s="33"/>
      <c r="H45" s="33"/>
      <c r="I45" s="33"/>
      <c r="J45" s="33"/>
      <c r="K45" s="32"/>
      <c r="L45" s="34">
        <f t="shared" si="1"/>
        <v>0</v>
      </c>
    </row>
    <row r="46" spans="1:12" ht="15.75">
      <c r="A46" s="31">
        <v>44</v>
      </c>
      <c r="B46" s="32" t="s">
        <v>191</v>
      </c>
      <c r="C46" s="32" t="s">
        <v>192</v>
      </c>
      <c r="D46" s="32" t="s">
        <v>193</v>
      </c>
      <c r="E46" s="32" t="s">
        <v>28</v>
      </c>
      <c r="F46" s="32" t="s">
        <v>204</v>
      </c>
      <c r="G46" s="33"/>
      <c r="H46" s="33"/>
      <c r="I46" s="33"/>
      <c r="J46" s="33"/>
      <c r="K46" s="32"/>
      <c r="L46" s="34">
        <f t="shared" si="1"/>
        <v>0</v>
      </c>
    </row>
    <row r="47" spans="1:12" ht="15.75">
      <c r="A47" s="31">
        <v>45</v>
      </c>
      <c r="B47" s="32" t="s">
        <v>205</v>
      </c>
      <c r="C47" s="32" t="s">
        <v>107</v>
      </c>
      <c r="D47" s="32" t="s">
        <v>206</v>
      </c>
      <c r="E47" s="32" t="s">
        <v>94</v>
      </c>
      <c r="F47" s="32" t="s">
        <v>207</v>
      </c>
      <c r="G47" s="33"/>
      <c r="H47" s="33"/>
      <c r="I47" s="33"/>
      <c r="J47" s="33"/>
      <c r="K47" s="32"/>
      <c r="L47" s="34">
        <f t="shared" si="1"/>
        <v>0</v>
      </c>
    </row>
    <row r="48" spans="1:12" ht="15.75">
      <c r="A48" s="31">
        <v>46</v>
      </c>
      <c r="B48" s="32" t="s">
        <v>205</v>
      </c>
      <c r="C48" s="32" t="s">
        <v>107</v>
      </c>
      <c r="D48" s="32" t="s">
        <v>206</v>
      </c>
      <c r="E48" s="32" t="s">
        <v>208</v>
      </c>
      <c r="F48" s="32" t="s">
        <v>209</v>
      </c>
      <c r="G48" s="33"/>
      <c r="H48" s="33"/>
      <c r="I48" s="33"/>
      <c r="J48" s="33"/>
      <c r="K48" s="32"/>
      <c r="L48" s="34">
        <f t="shared" si="1"/>
        <v>0</v>
      </c>
    </row>
    <row r="49" spans="1:12" ht="15.75">
      <c r="A49" s="31">
        <v>47</v>
      </c>
      <c r="B49" s="32" t="s">
        <v>205</v>
      </c>
      <c r="C49" s="32" t="s">
        <v>107</v>
      </c>
      <c r="D49" s="32" t="s">
        <v>206</v>
      </c>
      <c r="E49" s="32" t="s">
        <v>37</v>
      </c>
      <c r="F49" s="32" t="s">
        <v>210</v>
      </c>
      <c r="G49" s="33"/>
      <c r="H49" s="33"/>
      <c r="I49" s="33"/>
      <c r="J49" s="33"/>
      <c r="K49" s="32"/>
      <c r="L49" s="34">
        <f t="shared" si="1"/>
        <v>0</v>
      </c>
    </row>
    <row r="50" spans="1:12" ht="15.75">
      <c r="A50" s="31">
        <v>48</v>
      </c>
      <c r="B50" s="32" t="s">
        <v>205</v>
      </c>
      <c r="C50" s="32" t="s">
        <v>107</v>
      </c>
      <c r="D50" s="32" t="s">
        <v>206</v>
      </c>
      <c r="E50" s="32" t="s">
        <v>211</v>
      </c>
      <c r="F50" s="32" t="s">
        <v>210</v>
      </c>
      <c r="G50" s="33"/>
      <c r="H50" s="33"/>
      <c r="I50" s="33"/>
      <c r="J50" s="33"/>
      <c r="K50" s="32"/>
      <c r="L50" s="34">
        <f t="shared" si="1"/>
        <v>0</v>
      </c>
    </row>
    <row r="51" spans="1:12" ht="15.75">
      <c r="A51" s="31">
        <v>49</v>
      </c>
      <c r="B51" s="32" t="s">
        <v>205</v>
      </c>
      <c r="C51" s="32" t="s">
        <v>107</v>
      </c>
      <c r="D51" s="32" t="s">
        <v>206</v>
      </c>
      <c r="E51" s="32" t="s">
        <v>34</v>
      </c>
      <c r="F51" s="32" t="s">
        <v>212</v>
      </c>
      <c r="G51" s="33"/>
      <c r="H51" s="33"/>
      <c r="I51" s="33"/>
      <c r="J51" s="33"/>
      <c r="K51" s="32"/>
      <c r="L51" s="34">
        <f t="shared" si="1"/>
        <v>0</v>
      </c>
    </row>
    <row r="52" spans="1:12" ht="15.75">
      <c r="A52" s="31">
        <v>50</v>
      </c>
      <c r="B52" s="32" t="s">
        <v>106</v>
      </c>
      <c r="C52" s="32" t="s">
        <v>107</v>
      </c>
      <c r="D52" s="32" t="s">
        <v>108</v>
      </c>
      <c r="E52" s="32" t="s">
        <v>35</v>
      </c>
      <c r="F52" s="32" t="s">
        <v>36</v>
      </c>
      <c r="G52" s="33"/>
      <c r="H52" s="33"/>
      <c r="I52" s="33"/>
      <c r="J52" s="33"/>
      <c r="K52" s="32"/>
      <c r="L52" s="34">
        <f t="shared" si="1"/>
        <v>0</v>
      </c>
    </row>
    <row r="53" spans="1:12" ht="15.75">
      <c r="A53" s="31">
        <v>51</v>
      </c>
      <c r="B53" s="32" t="s">
        <v>106</v>
      </c>
      <c r="C53" s="32" t="s">
        <v>107</v>
      </c>
      <c r="D53" s="32" t="s">
        <v>108</v>
      </c>
      <c r="E53" s="32" t="s">
        <v>37</v>
      </c>
      <c r="F53" s="32" t="s">
        <v>111</v>
      </c>
      <c r="G53" s="33"/>
      <c r="H53" s="33"/>
      <c r="I53" s="33"/>
      <c r="J53" s="33"/>
      <c r="K53" s="32"/>
      <c r="L53" s="34">
        <f t="shared" si="1"/>
        <v>0</v>
      </c>
    </row>
    <row r="54" spans="1:12" ht="15.75">
      <c r="A54" s="31">
        <v>52</v>
      </c>
      <c r="B54" s="32" t="s">
        <v>106</v>
      </c>
      <c r="C54" s="32" t="s">
        <v>107</v>
      </c>
      <c r="D54" s="32" t="s">
        <v>108</v>
      </c>
      <c r="E54" s="32" t="s">
        <v>92</v>
      </c>
      <c r="F54" s="32" t="s">
        <v>110</v>
      </c>
      <c r="G54" s="33"/>
      <c r="H54" s="33"/>
      <c r="I54" s="33"/>
      <c r="J54" s="33"/>
      <c r="K54" s="32"/>
      <c r="L54" s="34">
        <f t="shared" si="1"/>
        <v>0</v>
      </c>
    </row>
    <row r="55" spans="1:12" ht="15.75">
      <c r="A55" s="31">
        <v>53</v>
      </c>
      <c r="B55" s="32" t="s">
        <v>106</v>
      </c>
      <c r="C55" s="32" t="s">
        <v>107</v>
      </c>
      <c r="D55" s="32" t="s">
        <v>108</v>
      </c>
      <c r="E55" s="32" t="s">
        <v>94</v>
      </c>
      <c r="F55" s="32" t="s">
        <v>109</v>
      </c>
      <c r="G55" s="33"/>
      <c r="H55" s="33"/>
      <c r="I55" s="33"/>
      <c r="J55" s="33"/>
      <c r="K55" s="32"/>
      <c r="L55" s="34">
        <f t="shared" si="1"/>
        <v>0</v>
      </c>
    </row>
    <row r="56" spans="1:12" ht="15.75">
      <c r="A56" s="31">
        <v>54</v>
      </c>
      <c r="B56" s="32" t="s">
        <v>106</v>
      </c>
      <c r="C56" s="32" t="s">
        <v>107</v>
      </c>
      <c r="D56" s="32" t="s">
        <v>108</v>
      </c>
      <c r="E56" s="32" t="s">
        <v>34</v>
      </c>
      <c r="F56" s="32" t="s">
        <v>109</v>
      </c>
      <c r="G56" s="33"/>
      <c r="H56" s="33"/>
      <c r="I56" s="33"/>
      <c r="J56" s="33"/>
      <c r="K56" s="32"/>
      <c r="L56" s="34">
        <f t="shared" si="1"/>
        <v>0</v>
      </c>
    </row>
    <row r="57" spans="1:12" ht="15.75">
      <c r="A57" s="31">
        <v>55</v>
      </c>
      <c r="B57" s="32" t="s">
        <v>213</v>
      </c>
      <c r="C57" s="32" t="s">
        <v>113</v>
      </c>
      <c r="D57" s="32" t="s">
        <v>214</v>
      </c>
      <c r="E57" s="32" t="s">
        <v>215</v>
      </c>
      <c r="F57" s="32" t="s">
        <v>216</v>
      </c>
      <c r="G57" s="33"/>
      <c r="H57" s="33"/>
      <c r="I57" s="33"/>
      <c r="J57" s="33"/>
      <c r="K57" s="32"/>
      <c r="L57" s="34">
        <f t="shared" si="1"/>
        <v>0</v>
      </c>
    </row>
    <row r="58" spans="1:12" ht="15.75">
      <c r="A58" s="31">
        <v>56</v>
      </c>
      <c r="B58" s="32" t="s">
        <v>213</v>
      </c>
      <c r="C58" s="32" t="s">
        <v>113</v>
      </c>
      <c r="D58" s="32" t="s">
        <v>214</v>
      </c>
      <c r="E58" s="32" t="s">
        <v>186</v>
      </c>
      <c r="F58" s="32" t="s">
        <v>217</v>
      </c>
      <c r="G58" s="33"/>
      <c r="H58" s="33"/>
      <c r="I58" s="33"/>
      <c r="J58" s="33"/>
      <c r="K58" s="32"/>
      <c r="L58" s="34">
        <f t="shared" si="1"/>
        <v>0</v>
      </c>
    </row>
    <row r="59" spans="1:12" ht="15.75">
      <c r="A59" s="31">
        <v>57</v>
      </c>
      <c r="B59" s="32" t="s">
        <v>213</v>
      </c>
      <c r="C59" s="32" t="s">
        <v>113</v>
      </c>
      <c r="D59" s="32" t="s">
        <v>214</v>
      </c>
      <c r="E59" s="32" t="s">
        <v>95</v>
      </c>
      <c r="F59" s="32" t="s">
        <v>218</v>
      </c>
      <c r="G59" s="33"/>
      <c r="H59" s="33"/>
      <c r="I59" s="33"/>
      <c r="J59" s="33"/>
      <c r="K59" s="32"/>
      <c r="L59" s="34">
        <f t="shared" si="1"/>
        <v>0</v>
      </c>
    </row>
    <row r="60" spans="1:12" ht="15.75">
      <c r="A60" s="31">
        <v>58</v>
      </c>
      <c r="B60" s="32" t="s">
        <v>213</v>
      </c>
      <c r="C60" s="32" t="s">
        <v>113</v>
      </c>
      <c r="D60" s="32" t="s">
        <v>214</v>
      </c>
      <c r="E60" s="32" t="s">
        <v>133</v>
      </c>
      <c r="F60" s="32" t="s">
        <v>220</v>
      </c>
      <c r="G60" s="33"/>
      <c r="H60" s="33"/>
      <c r="I60" s="33"/>
      <c r="J60" s="33"/>
      <c r="K60" s="32"/>
      <c r="L60" s="34">
        <f t="shared" si="1"/>
        <v>0</v>
      </c>
    </row>
    <row r="61" spans="1:12" ht="15.75">
      <c r="A61" s="31">
        <v>59</v>
      </c>
      <c r="B61" s="32" t="s">
        <v>115</v>
      </c>
      <c r="C61" s="32" t="s">
        <v>116</v>
      </c>
      <c r="D61" s="32" t="s">
        <v>117</v>
      </c>
      <c r="E61" s="32" t="s">
        <v>221</v>
      </c>
      <c r="F61" s="32" t="s">
        <v>222</v>
      </c>
      <c r="G61" s="33"/>
      <c r="H61" s="33"/>
      <c r="I61" s="33"/>
      <c r="J61" s="33"/>
      <c r="K61" s="32"/>
      <c r="L61" s="34">
        <f t="shared" si="1"/>
        <v>0</v>
      </c>
    </row>
    <row r="62" spans="1:12" ht="15.75">
      <c r="A62" s="31">
        <v>60</v>
      </c>
      <c r="B62" s="32" t="s">
        <v>115</v>
      </c>
      <c r="C62" s="32" t="s">
        <v>116</v>
      </c>
      <c r="D62" s="32" t="s">
        <v>117</v>
      </c>
      <c r="E62" s="32" t="s">
        <v>123</v>
      </c>
      <c r="F62" s="32" t="s">
        <v>43</v>
      </c>
      <c r="G62" s="33"/>
      <c r="H62" s="33"/>
      <c r="I62" s="33"/>
      <c r="J62" s="33"/>
      <c r="K62" s="32"/>
      <c r="L62" s="34">
        <f t="shared" si="1"/>
        <v>0</v>
      </c>
    </row>
    <row r="63" spans="1:12" ht="15.75">
      <c r="A63" s="31">
        <v>61</v>
      </c>
      <c r="B63" s="32" t="s">
        <v>115</v>
      </c>
      <c r="C63" s="32" t="s">
        <v>116</v>
      </c>
      <c r="D63" s="32" t="s">
        <v>117</v>
      </c>
      <c r="E63" s="32" t="s">
        <v>37</v>
      </c>
      <c r="F63" s="32" t="s">
        <v>118</v>
      </c>
      <c r="G63" s="33"/>
      <c r="H63" s="33"/>
      <c r="I63" s="33"/>
      <c r="J63" s="33"/>
      <c r="K63" s="32"/>
      <c r="L63" s="34">
        <f t="shared" si="1"/>
        <v>0</v>
      </c>
    </row>
    <row r="64" spans="1:12" ht="15.75">
      <c r="A64" s="31">
        <v>62</v>
      </c>
      <c r="B64" s="32" t="s">
        <v>115</v>
      </c>
      <c r="C64" s="32" t="s">
        <v>116</v>
      </c>
      <c r="D64" s="32" t="s">
        <v>117</v>
      </c>
      <c r="E64" s="32" t="s">
        <v>225</v>
      </c>
      <c r="F64" s="32" t="s">
        <v>226</v>
      </c>
      <c r="G64" s="33"/>
      <c r="H64" s="33"/>
      <c r="I64" s="33"/>
      <c r="J64" s="33"/>
      <c r="K64" s="32"/>
      <c r="L64" s="34">
        <f t="shared" si="1"/>
        <v>0</v>
      </c>
    </row>
    <row r="65" spans="1:12" ht="15.75">
      <c r="A65" s="31">
        <v>63</v>
      </c>
      <c r="B65" s="32" t="s">
        <v>46</v>
      </c>
      <c r="C65" s="32" t="s">
        <v>126</v>
      </c>
      <c r="D65" s="32" t="s">
        <v>227</v>
      </c>
      <c r="E65" s="32" t="s">
        <v>94</v>
      </c>
      <c r="F65" s="32" t="s">
        <v>228</v>
      </c>
      <c r="G65" s="33"/>
      <c r="H65" s="33"/>
      <c r="I65" s="33"/>
      <c r="J65" s="33"/>
      <c r="K65" s="32"/>
      <c r="L65" s="34">
        <f t="shared" si="1"/>
        <v>0</v>
      </c>
    </row>
    <row r="66" spans="1:12" ht="15.75">
      <c r="A66" s="31">
        <v>64</v>
      </c>
      <c r="B66" s="32" t="s">
        <v>46</v>
      </c>
      <c r="C66" s="32" t="s">
        <v>126</v>
      </c>
      <c r="D66" s="32" t="s">
        <v>227</v>
      </c>
      <c r="E66" s="32" t="s">
        <v>25</v>
      </c>
      <c r="F66" s="32" t="s">
        <v>127</v>
      </c>
      <c r="G66" s="33"/>
      <c r="H66" s="33"/>
      <c r="I66" s="33"/>
      <c r="J66" s="33"/>
      <c r="K66" s="32"/>
      <c r="L66" s="34">
        <f t="shared" si="1"/>
        <v>0</v>
      </c>
    </row>
    <row r="67" spans="1:12" ht="15.75">
      <c r="A67" s="31">
        <v>65</v>
      </c>
      <c r="B67" s="32" t="s">
        <v>46</v>
      </c>
      <c r="C67" s="32" t="s">
        <v>126</v>
      </c>
      <c r="D67" s="32" t="s">
        <v>227</v>
      </c>
      <c r="E67" s="32" t="s">
        <v>38</v>
      </c>
      <c r="F67" s="32" t="s">
        <v>129</v>
      </c>
      <c r="G67" s="33"/>
      <c r="H67" s="33"/>
      <c r="I67" s="33"/>
      <c r="J67" s="33"/>
      <c r="K67" s="32"/>
      <c r="L67" s="34">
        <f aca="true" t="shared" si="2" ref="L67:L86">SUM(G67:J67)</f>
        <v>0</v>
      </c>
    </row>
    <row r="68" spans="1:12" ht="15.75">
      <c r="A68" s="31">
        <v>66</v>
      </c>
      <c r="B68" s="32" t="s">
        <v>46</v>
      </c>
      <c r="C68" s="32" t="s">
        <v>126</v>
      </c>
      <c r="D68" s="32" t="s">
        <v>227</v>
      </c>
      <c r="E68" s="32" t="s">
        <v>104</v>
      </c>
      <c r="F68" s="32" t="s">
        <v>127</v>
      </c>
      <c r="G68" s="33"/>
      <c r="H68" s="33"/>
      <c r="I68" s="33"/>
      <c r="J68" s="33"/>
      <c r="K68" s="32"/>
      <c r="L68" s="34">
        <f t="shared" si="2"/>
        <v>0</v>
      </c>
    </row>
    <row r="69" spans="1:12" ht="15.75">
      <c r="A69" s="31">
        <v>67</v>
      </c>
      <c r="B69" s="32" t="s">
        <v>46</v>
      </c>
      <c r="C69" s="32" t="s">
        <v>126</v>
      </c>
      <c r="D69" s="32" t="s">
        <v>227</v>
      </c>
      <c r="E69" s="32" t="s">
        <v>125</v>
      </c>
      <c r="F69" s="32" t="s">
        <v>128</v>
      </c>
      <c r="G69" s="33"/>
      <c r="H69" s="33"/>
      <c r="I69" s="33"/>
      <c r="J69" s="33"/>
      <c r="K69" s="32"/>
      <c r="L69" s="34">
        <f t="shared" si="2"/>
        <v>0</v>
      </c>
    </row>
    <row r="70" spans="1:12" ht="15.75">
      <c r="A70" s="31">
        <v>68</v>
      </c>
      <c r="B70" s="32" t="s">
        <v>18</v>
      </c>
      <c r="C70" s="32" t="s">
        <v>130</v>
      </c>
      <c r="D70" s="32" t="s">
        <v>54</v>
      </c>
      <c r="E70" s="32" t="s">
        <v>25</v>
      </c>
      <c r="F70" s="32" t="s">
        <v>131</v>
      </c>
      <c r="G70" s="33"/>
      <c r="H70" s="33"/>
      <c r="I70" s="33"/>
      <c r="J70" s="33"/>
      <c r="K70" s="32"/>
      <c r="L70" s="34">
        <f t="shared" si="2"/>
        <v>0</v>
      </c>
    </row>
    <row r="71" spans="1:12" ht="15.75">
      <c r="A71" s="31">
        <v>69</v>
      </c>
      <c r="B71" s="32" t="s">
        <v>18</v>
      </c>
      <c r="C71" s="32" t="s">
        <v>130</v>
      </c>
      <c r="D71" s="32" t="s">
        <v>54</v>
      </c>
      <c r="E71" s="32" t="s">
        <v>32</v>
      </c>
      <c r="F71" s="32" t="s">
        <v>33</v>
      </c>
      <c r="G71" s="33"/>
      <c r="H71" s="33"/>
      <c r="I71" s="33"/>
      <c r="J71" s="33"/>
      <c r="K71" s="32"/>
      <c r="L71" s="34">
        <f t="shared" si="2"/>
        <v>0</v>
      </c>
    </row>
    <row r="72" spans="1:12" ht="15.75">
      <c r="A72" s="31">
        <v>70</v>
      </c>
      <c r="B72" s="32" t="s">
        <v>18</v>
      </c>
      <c r="C72" s="32" t="s">
        <v>130</v>
      </c>
      <c r="D72" s="32" t="s">
        <v>54</v>
      </c>
      <c r="E72" s="32" t="s">
        <v>26</v>
      </c>
      <c r="F72" s="32" t="s">
        <v>27</v>
      </c>
      <c r="G72" s="33"/>
      <c r="H72" s="33"/>
      <c r="I72" s="33"/>
      <c r="J72" s="33"/>
      <c r="K72" s="32"/>
      <c r="L72" s="34">
        <f t="shared" si="2"/>
        <v>0</v>
      </c>
    </row>
    <row r="73" spans="1:12" ht="15.75">
      <c r="A73" s="31">
        <v>71</v>
      </c>
      <c r="B73" s="32" t="s">
        <v>18</v>
      </c>
      <c r="C73" s="32" t="s">
        <v>130</v>
      </c>
      <c r="D73" s="32" t="s">
        <v>54</v>
      </c>
      <c r="E73" s="32" t="s">
        <v>28</v>
      </c>
      <c r="F73" s="32" t="s">
        <v>29</v>
      </c>
      <c r="G73" s="33"/>
      <c r="H73" s="33"/>
      <c r="I73" s="33"/>
      <c r="J73" s="33"/>
      <c r="K73" s="32"/>
      <c r="L73" s="34">
        <f t="shared" si="2"/>
        <v>0</v>
      </c>
    </row>
    <row r="74" spans="1:12" ht="15.75">
      <c r="A74" s="31">
        <v>72</v>
      </c>
      <c r="B74" s="32" t="s">
        <v>18</v>
      </c>
      <c r="C74" s="32" t="s">
        <v>130</v>
      </c>
      <c r="D74" s="32" t="s">
        <v>54</v>
      </c>
      <c r="E74" s="32" t="s">
        <v>30</v>
      </c>
      <c r="F74" s="32" t="s">
        <v>31</v>
      </c>
      <c r="G74" s="33"/>
      <c r="H74" s="33"/>
      <c r="I74" s="33"/>
      <c r="J74" s="33"/>
      <c r="K74" s="32"/>
      <c r="L74" s="34">
        <f t="shared" si="2"/>
        <v>0</v>
      </c>
    </row>
    <row r="75" spans="1:12" ht="15.75">
      <c r="A75" s="31">
        <v>73</v>
      </c>
      <c r="B75" s="32" t="s">
        <v>229</v>
      </c>
      <c r="C75" s="32" t="s">
        <v>132</v>
      </c>
      <c r="D75" s="32" t="s">
        <v>230</v>
      </c>
      <c r="E75" s="32" t="s">
        <v>231</v>
      </c>
      <c r="F75" s="32" t="s">
        <v>232</v>
      </c>
      <c r="G75" s="33"/>
      <c r="H75" s="33"/>
      <c r="I75" s="33"/>
      <c r="J75" s="33"/>
      <c r="K75" s="32"/>
      <c r="L75" s="34">
        <f t="shared" si="2"/>
        <v>0</v>
      </c>
    </row>
    <row r="76" spans="1:12" ht="15.75">
      <c r="A76" s="31">
        <v>74</v>
      </c>
      <c r="B76" s="32" t="s">
        <v>229</v>
      </c>
      <c r="C76" s="32" t="s">
        <v>132</v>
      </c>
      <c r="D76" s="32" t="s">
        <v>230</v>
      </c>
      <c r="E76" s="32" t="s">
        <v>124</v>
      </c>
      <c r="F76" s="32" t="s">
        <v>233</v>
      </c>
      <c r="G76" s="33"/>
      <c r="H76" s="33"/>
      <c r="I76" s="33"/>
      <c r="J76" s="33"/>
      <c r="K76" s="32"/>
      <c r="L76" s="34">
        <f t="shared" si="2"/>
        <v>0</v>
      </c>
    </row>
    <row r="77" spans="1:12" ht="15.75">
      <c r="A77" s="31">
        <v>75</v>
      </c>
      <c r="B77" s="32" t="s">
        <v>229</v>
      </c>
      <c r="C77" s="32" t="s">
        <v>132</v>
      </c>
      <c r="D77" s="32" t="s">
        <v>230</v>
      </c>
      <c r="E77" s="32" t="s">
        <v>234</v>
      </c>
      <c r="F77" s="32" t="s">
        <v>235</v>
      </c>
      <c r="G77" s="33"/>
      <c r="H77" s="33"/>
      <c r="I77" s="33"/>
      <c r="J77" s="33"/>
      <c r="K77" s="32"/>
      <c r="L77" s="34">
        <f t="shared" si="2"/>
        <v>0</v>
      </c>
    </row>
    <row r="78" spans="1:12" ht="15.75">
      <c r="A78" s="31">
        <v>76</v>
      </c>
      <c r="B78" s="32" t="s">
        <v>229</v>
      </c>
      <c r="C78" s="32" t="s">
        <v>132</v>
      </c>
      <c r="D78" s="32" t="s">
        <v>230</v>
      </c>
      <c r="E78" s="32" t="s">
        <v>67</v>
      </c>
      <c r="F78" s="32" t="s">
        <v>238</v>
      </c>
      <c r="G78" s="33"/>
      <c r="H78" s="33"/>
      <c r="I78" s="33"/>
      <c r="J78" s="33"/>
      <c r="K78" s="32"/>
      <c r="L78" s="34">
        <f t="shared" si="2"/>
        <v>0</v>
      </c>
    </row>
    <row r="79" spans="1:12" ht="15.75">
      <c r="A79" s="31">
        <v>77</v>
      </c>
      <c r="B79" s="32" t="s">
        <v>229</v>
      </c>
      <c r="C79" s="32" t="s">
        <v>132</v>
      </c>
      <c r="D79" s="32" t="s">
        <v>230</v>
      </c>
      <c r="E79" s="32" t="s">
        <v>239</v>
      </c>
      <c r="F79" s="32" t="s">
        <v>240</v>
      </c>
      <c r="G79" s="33"/>
      <c r="H79" s="33"/>
      <c r="I79" s="33"/>
      <c r="J79" s="33"/>
      <c r="K79" s="32"/>
      <c r="L79" s="34">
        <f t="shared" si="2"/>
        <v>0</v>
      </c>
    </row>
    <row r="80" spans="1:12" ht="15.75">
      <c r="A80" s="31">
        <v>78</v>
      </c>
      <c r="B80" s="32" t="s">
        <v>241</v>
      </c>
      <c r="C80" s="32" t="s">
        <v>242</v>
      </c>
      <c r="D80" s="32" t="s">
        <v>242</v>
      </c>
      <c r="E80" s="32" t="s">
        <v>243</v>
      </c>
      <c r="F80" s="32" t="s">
        <v>244</v>
      </c>
      <c r="G80" s="33"/>
      <c r="H80" s="33"/>
      <c r="I80" s="33"/>
      <c r="J80" s="33"/>
      <c r="K80" s="32"/>
      <c r="L80" s="34">
        <f t="shared" si="2"/>
        <v>0</v>
      </c>
    </row>
    <row r="81" spans="1:12" ht="15.75">
      <c r="A81" s="31">
        <v>79</v>
      </c>
      <c r="B81" s="32" t="s">
        <v>241</v>
      </c>
      <c r="C81" s="32" t="s">
        <v>242</v>
      </c>
      <c r="D81" s="32" t="s">
        <v>242</v>
      </c>
      <c r="E81" s="32" t="s">
        <v>67</v>
      </c>
      <c r="F81" s="32" t="s">
        <v>245</v>
      </c>
      <c r="G81" s="33"/>
      <c r="H81" s="33"/>
      <c r="I81" s="33"/>
      <c r="J81" s="33"/>
      <c r="K81" s="32"/>
      <c r="L81" s="34">
        <f t="shared" si="2"/>
        <v>0</v>
      </c>
    </row>
    <row r="82" spans="1:12" ht="15.75">
      <c r="A82" s="31">
        <v>80</v>
      </c>
      <c r="B82" s="32" t="s">
        <v>241</v>
      </c>
      <c r="C82" s="32" t="s">
        <v>242</v>
      </c>
      <c r="D82" s="32" t="s">
        <v>242</v>
      </c>
      <c r="E82" s="32" t="s">
        <v>246</v>
      </c>
      <c r="F82" s="32" t="s">
        <v>247</v>
      </c>
      <c r="G82" s="33"/>
      <c r="H82" s="33"/>
      <c r="I82" s="33"/>
      <c r="J82" s="33"/>
      <c r="K82" s="32"/>
      <c r="L82" s="34">
        <f t="shared" si="2"/>
        <v>0</v>
      </c>
    </row>
    <row r="83" spans="1:12" ht="15.75">
      <c r="A83" s="31">
        <f>A82+1</f>
        <v>81</v>
      </c>
      <c r="B83" s="32" t="s">
        <v>241</v>
      </c>
      <c r="C83" s="32" t="s">
        <v>242</v>
      </c>
      <c r="D83" s="32" t="s">
        <v>242</v>
      </c>
      <c r="E83" s="32" t="s">
        <v>248</v>
      </c>
      <c r="F83" s="32" t="s">
        <v>249</v>
      </c>
      <c r="G83" s="33"/>
      <c r="H83" s="33"/>
      <c r="I83" s="33"/>
      <c r="J83" s="33"/>
      <c r="K83" s="32"/>
      <c r="L83" s="34">
        <f t="shared" si="2"/>
        <v>0</v>
      </c>
    </row>
    <row r="84" spans="1:12" ht="15.75">
      <c r="A84" s="31">
        <f>A83+1</f>
        <v>82</v>
      </c>
      <c r="B84" s="32" t="s">
        <v>241</v>
      </c>
      <c r="C84" s="32" t="s">
        <v>242</v>
      </c>
      <c r="D84" s="32" t="s">
        <v>242</v>
      </c>
      <c r="E84" s="32" t="s">
        <v>38</v>
      </c>
      <c r="F84" s="32" t="s">
        <v>250</v>
      </c>
      <c r="G84" s="33"/>
      <c r="H84" s="33"/>
      <c r="I84" s="33"/>
      <c r="J84" s="33"/>
      <c r="K84" s="32"/>
      <c r="L84" s="34">
        <f t="shared" si="2"/>
        <v>0</v>
      </c>
    </row>
    <row r="85" spans="1:12" ht="15.75">
      <c r="A85" s="31">
        <f>A84+1</f>
        <v>83</v>
      </c>
      <c r="B85" s="32" t="s">
        <v>251</v>
      </c>
      <c r="C85" s="32" t="s">
        <v>134</v>
      </c>
      <c r="D85" s="32" t="s">
        <v>2</v>
      </c>
      <c r="E85" s="32" t="s">
        <v>252</v>
      </c>
      <c r="F85" s="32" t="s">
        <v>253</v>
      </c>
      <c r="G85" s="33"/>
      <c r="H85" s="33"/>
      <c r="I85" s="33"/>
      <c r="J85" s="33"/>
      <c r="K85" s="32"/>
      <c r="L85" s="34">
        <f t="shared" si="2"/>
        <v>0</v>
      </c>
    </row>
    <row r="86" spans="1:12" ht="15.75">
      <c r="A86" s="31">
        <f>A85+1</f>
        <v>84</v>
      </c>
      <c r="B86" s="32" t="s">
        <v>251</v>
      </c>
      <c r="C86" s="32" t="s">
        <v>134</v>
      </c>
      <c r="D86" s="32" t="s">
        <v>2</v>
      </c>
      <c r="E86" s="32" t="s">
        <v>254</v>
      </c>
      <c r="F86" s="32" t="s">
        <v>255</v>
      </c>
      <c r="G86" s="33"/>
      <c r="H86" s="33"/>
      <c r="I86" s="33"/>
      <c r="J86" s="33"/>
      <c r="K86" s="32"/>
      <c r="L86" s="34">
        <f t="shared" si="2"/>
        <v>0</v>
      </c>
    </row>
    <row r="87" spans="1:12" ht="15.75">
      <c r="A87" s="31">
        <f aca="true" t="shared" si="3" ref="A87:A99">A86+1</f>
        <v>85</v>
      </c>
      <c r="B87" s="32" t="s">
        <v>251</v>
      </c>
      <c r="C87" s="32" t="s">
        <v>134</v>
      </c>
      <c r="D87" s="32" t="s">
        <v>2</v>
      </c>
      <c r="E87" s="32" t="s">
        <v>49</v>
      </c>
      <c r="F87" s="32" t="s">
        <v>256</v>
      </c>
      <c r="G87" s="33"/>
      <c r="H87" s="33"/>
      <c r="I87" s="33"/>
      <c r="J87" s="33"/>
      <c r="K87" s="32"/>
      <c r="L87" s="34">
        <f aca="true" t="shared" si="4" ref="L87:L99">SUM(G87:J87)</f>
        <v>0</v>
      </c>
    </row>
    <row r="88" spans="1:12" ht="15.75">
      <c r="A88" s="31">
        <f t="shared" si="3"/>
        <v>86</v>
      </c>
      <c r="B88" s="32" t="s">
        <v>251</v>
      </c>
      <c r="C88" s="32" t="s">
        <v>134</v>
      </c>
      <c r="D88" s="32" t="s">
        <v>2</v>
      </c>
      <c r="E88" s="32" t="s">
        <v>25</v>
      </c>
      <c r="F88" s="32" t="s">
        <v>257</v>
      </c>
      <c r="G88" s="33"/>
      <c r="H88" s="33"/>
      <c r="I88" s="33"/>
      <c r="J88" s="33"/>
      <c r="K88" s="32"/>
      <c r="L88" s="34">
        <f t="shared" si="4"/>
        <v>0</v>
      </c>
    </row>
    <row r="89" spans="1:12" ht="15.75">
      <c r="A89" s="31">
        <f t="shared" si="3"/>
        <v>87</v>
      </c>
      <c r="B89" s="32" t="s">
        <v>251</v>
      </c>
      <c r="C89" s="32" t="s">
        <v>134</v>
      </c>
      <c r="D89" s="32" t="s">
        <v>2</v>
      </c>
      <c r="E89" s="32" t="s">
        <v>197</v>
      </c>
      <c r="F89" s="32" t="s">
        <v>258</v>
      </c>
      <c r="G89" s="33"/>
      <c r="H89" s="33"/>
      <c r="I89" s="33"/>
      <c r="J89" s="33"/>
      <c r="K89" s="32"/>
      <c r="L89" s="34">
        <f t="shared" si="4"/>
        <v>0</v>
      </c>
    </row>
    <row r="90" spans="1:12" ht="15.75">
      <c r="A90" s="31">
        <f t="shared" si="3"/>
        <v>88</v>
      </c>
      <c r="B90" s="32" t="s">
        <v>135</v>
      </c>
      <c r="C90" s="32" t="s">
        <v>136</v>
      </c>
      <c r="D90" s="32" t="s">
        <v>259</v>
      </c>
      <c r="E90" s="32" t="s">
        <v>139</v>
      </c>
      <c r="F90" s="32" t="s">
        <v>140</v>
      </c>
      <c r="G90" s="33"/>
      <c r="H90" s="33"/>
      <c r="I90" s="33"/>
      <c r="J90" s="33"/>
      <c r="K90" s="32"/>
      <c r="L90" s="34">
        <f t="shared" si="4"/>
        <v>0</v>
      </c>
    </row>
    <row r="91" spans="1:12" ht="15.75">
      <c r="A91" s="31">
        <f t="shared" si="3"/>
        <v>89</v>
      </c>
      <c r="B91" s="32" t="s">
        <v>135</v>
      </c>
      <c r="C91" s="32" t="s">
        <v>136</v>
      </c>
      <c r="D91" s="32" t="s">
        <v>259</v>
      </c>
      <c r="E91" s="32" t="s">
        <v>260</v>
      </c>
      <c r="F91" s="32" t="s">
        <v>261</v>
      </c>
      <c r="G91" s="33"/>
      <c r="H91" s="33"/>
      <c r="I91" s="33"/>
      <c r="J91" s="33"/>
      <c r="K91" s="32"/>
      <c r="L91" s="34">
        <f t="shared" si="4"/>
        <v>0</v>
      </c>
    </row>
    <row r="92" spans="1:12" ht="15.75">
      <c r="A92" s="31">
        <f t="shared" si="3"/>
        <v>90</v>
      </c>
      <c r="B92" s="32" t="s">
        <v>135</v>
      </c>
      <c r="C92" s="32" t="s">
        <v>136</v>
      </c>
      <c r="D92" s="32" t="s">
        <v>259</v>
      </c>
      <c r="E92" s="32" t="s">
        <v>47</v>
      </c>
      <c r="F92" s="32" t="s">
        <v>142</v>
      </c>
      <c r="G92" s="33"/>
      <c r="H92" s="33"/>
      <c r="I92" s="33"/>
      <c r="J92" s="33"/>
      <c r="K92" s="32"/>
      <c r="L92" s="34">
        <f t="shared" si="4"/>
        <v>0</v>
      </c>
    </row>
    <row r="93" spans="1:12" ht="15.75">
      <c r="A93" s="31">
        <f t="shared" si="3"/>
        <v>91</v>
      </c>
      <c r="B93" s="32" t="s">
        <v>135</v>
      </c>
      <c r="C93" s="32" t="s">
        <v>136</v>
      </c>
      <c r="D93" s="32" t="s">
        <v>259</v>
      </c>
      <c r="E93" s="32" t="s">
        <v>37</v>
      </c>
      <c r="F93" s="32" t="s">
        <v>262</v>
      </c>
      <c r="G93" s="33"/>
      <c r="H93" s="33"/>
      <c r="I93" s="33"/>
      <c r="J93" s="33"/>
      <c r="K93" s="32"/>
      <c r="L93" s="34">
        <f t="shared" si="4"/>
        <v>0</v>
      </c>
    </row>
    <row r="94" spans="1:12" ht="15.75">
      <c r="A94" s="31">
        <f t="shared" si="3"/>
        <v>92</v>
      </c>
      <c r="B94" s="32" t="s">
        <v>135</v>
      </c>
      <c r="C94" s="32" t="s">
        <v>136</v>
      </c>
      <c r="D94" s="32" t="s">
        <v>259</v>
      </c>
      <c r="E94" s="32" t="s">
        <v>137</v>
      </c>
      <c r="F94" s="32" t="s">
        <v>138</v>
      </c>
      <c r="G94" s="33"/>
      <c r="H94" s="33"/>
      <c r="I94" s="33"/>
      <c r="J94" s="33"/>
      <c r="K94" s="32"/>
      <c r="L94" s="34">
        <f t="shared" si="4"/>
        <v>0</v>
      </c>
    </row>
    <row r="95" spans="1:12" ht="15.75">
      <c r="A95" s="31">
        <f t="shared" si="3"/>
        <v>93</v>
      </c>
      <c r="B95" s="32" t="s">
        <v>15</v>
      </c>
      <c r="C95" s="32" t="s">
        <v>143</v>
      </c>
      <c r="D95" s="32" t="s">
        <v>16</v>
      </c>
      <c r="E95" s="32" t="s">
        <v>25</v>
      </c>
      <c r="F95" s="32" t="s">
        <v>53</v>
      </c>
      <c r="G95" s="33"/>
      <c r="H95" s="33"/>
      <c r="I95" s="33"/>
      <c r="J95" s="33"/>
      <c r="K95" s="32"/>
      <c r="L95" s="34">
        <f t="shared" si="4"/>
        <v>0</v>
      </c>
    </row>
    <row r="96" spans="1:12" ht="15.75">
      <c r="A96" s="31">
        <f t="shared" si="3"/>
        <v>94</v>
      </c>
      <c r="B96" s="32" t="s">
        <v>15</v>
      </c>
      <c r="C96" s="32" t="s">
        <v>143</v>
      </c>
      <c r="D96" s="32" t="s">
        <v>16</v>
      </c>
      <c r="E96" s="32" t="s">
        <v>47</v>
      </c>
      <c r="F96" s="32" t="s">
        <v>48</v>
      </c>
      <c r="G96" s="33"/>
      <c r="H96" s="33"/>
      <c r="I96" s="33"/>
      <c r="J96" s="33"/>
      <c r="K96" s="32"/>
      <c r="L96" s="34">
        <f t="shared" si="4"/>
        <v>0</v>
      </c>
    </row>
    <row r="97" spans="1:12" ht="15.75">
      <c r="A97" s="31">
        <f t="shared" si="3"/>
        <v>95</v>
      </c>
      <c r="B97" s="32" t="s">
        <v>15</v>
      </c>
      <c r="C97" s="32" t="s">
        <v>143</v>
      </c>
      <c r="D97" s="32" t="s">
        <v>16</v>
      </c>
      <c r="E97" s="32" t="s">
        <v>60</v>
      </c>
      <c r="F97" s="32" t="s">
        <v>144</v>
      </c>
      <c r="G97" s="33"/>
      <c r="H97" s="33"/>
      <c r="I97" s="33"/>
      <c r="J97" s="33"/>
      <c r="K97" s="32"/>
      <c r="L97" s="34">
        <f t="shared" si="4"/>
        <v>0</v>
      </c>
    </row>
    <row r="98" spans="1:12" ht="15.75">
      <c r="A98" s="31">
        <f t="shared" si="3"/>
        <v>96</v>
      </c>
      <c r="B98" s="32" t="s">
        <v>15</v>
      </c>
      <c r="C98" s="32" t="s">
        <v>143</v>
      </c>
      <c r="D98" s="32" t="s">
        <v>16</v>
      </c>
      <c r="E98" s="32" t="s">
        <v>49</v>
      </c>
      <c r="F98" s="32" t="s">
        <v>50</v>
      </c>
      <c r="G98" s="33"/>
      <c r="H98" s="33"/>
      <c r="I98" s="33"/>
      <c r="J98" s="33"/>
      <c r="K98" s="32"/>
      <c r="L98" s="34">
        <f t="shared" si="4"/>
        <v>0</v>
      </c>
    </row>
    <row r="99" spans="1:12" ht="15.75">
      <c r="A99" s="31">
        <f t="shared" si="3"/>
        <v>97</v>
      </c>
      <c r="B99" s="32" t="s">
        <v>15</v>
      </c>
      <c r="C99" s="32" t="s">
        <v>143</v>
      </c>
      <c r="D99" s="32" t="s">
        <v>16</v>
      </c>
      <c r="E99" s="32" t="s">
        <v>197</v>
      </c>
      <c r="F99" s="32" t="s">
        <v>263</v>
      </c>
      <c r="G99" s="33"/>
      <c r="H99" s="33"/>
      <c r="I99" s="33"/>
      <c r="J99" s="33"/>
      <c r="K99" s="32"/>
      <c r="L99" s="34">
        <f t="shared" si="4"/>
        <v>0</v>
      </c>
    </row>
    <row r="100" spans="7:12" ht="12.75">
      <c r="G100"/>
      <c r="H100"/>
      <c r="I100"/>
      <c r="J100"/>
      <c r="L100"/>
    </row>
    <row r="101" spans="7:12" ht="12.75">
      <c r="G101"/>
      <c r="H101"/>
      <c r="I101"/>
      <c r="J101"/>
      <c r="L101"/>
    </row>
    <row r="102" spans="7:12" ht="12.75">
      <c r="G102"/>
      <c r="H102"/>
      <c r="I102"/>
      <c r="J102"/>
      <c r="L102"/>
    </row>
    <row r="103" spans="7:12" ht="12.75">
      <c r="G103"/>
      <c r="H103"/>
      <c r="I103"/>
      <c r="J103"/>
      <c r="L103"/>
    </row>
    <row r="104" spans="7:12" ht="12.75">
      <c r="G104"/>
      <c r="H104"/>
      <c r="I104"/>
      <c r="J104"/>
      <c r="L104"/>
    </row>
    <row r="105" spans="7:12" ht="12.75">
      <c r="G105"/>
      <c r="H105"/>
      <c r="I105"/>
      <c r="J105"/>
      <c r="L105"/>
    </row>
    <row r="106" spans="7:12" ht="12.75">
      <c r="G106"/>
      <c r="H106"/>
      <c r="I106"/>
      <c r="J106"/>
      <c r="L106"/>
    </row>
    <row r="107" spans="7:12" ht="12.75">
      <c r="G107"/>
      <c r="H107"/>
      <c r="I107"/>
      <c r="J107"/>
      <c r="L107"/>
    </row>
    <row r="108" spans="7:12" ht="12.75">
      <c r="G108"/>
      <c r="H108"/>
      <c r="I108"/>
      <c r="J108"/>
      <c r="L108"/>
    </row>
    <row r="109" spans="7:12" ht="12.75">
      <c r="G109"/>
      <c r="H109"/>
      <c r="I109"/>
      <c r="J109"/>
      <c r="L109"/>
    </row>
    <row r="110" spans="7:12" ht="12.75">
      <c r="G110"/>
      <c r="H110"/>
      <c r="I110"/>
      <c r="J110"/>
      <c r="L110"/>
    </row>
    <row r="111" spans="7:12" ht="12.75">
      <c r="G111"/>
      <c r="H111"/>
      <c r="I111"/>
      <c r="J111"/>
      <c r="L111"/>
    </row>
    <row r="112" spans="7:12" ht="12.75">
      <c r="G112"/>
      <c r="H112"/>
      <c r="I112"/>
      <c r="J112"/>
      <c r="L112"/>
    </row>
    <row r="113" spans="7:12" ht="12.75">
      <c r="G113"/>
      <c r="H113"/>
      <c r="I113"/>
      <c r="J113"/>
      <c r="L113"/>
    </row>
    <row r="114" spans="7:12" ht="12.75">
      <c r="G114"/>
      <c r="H114"/>
      <c r="I114"/>
      <c r="J114"/>
      <c r="L114"/>
    </row>
    <row r="115" spans="7:12" ht="12.75">
      <c r="G115"/>
      <c r="H115"/>
      <c r="I115"/>
      <c r="J115"/>
      <c r="L115"/>
    </row>
    <row r="116" spans="7:12" ht="12.75">
      <c r="G116"/>
      <c r="H116"/>
      <c r="I116"/>
      <c r="J116"/>
      <c r="L116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4.57421875" style="0" customWidth="1"/>
    <col min="2" max="5" width="30.7109375" style="0" customWidth="1"/>
    <col min="6" max="6" width="6.8515625" style="0" customWidth="1"/>
  </cols>
  <sheetData>
    <row r="1" spans="1:7" ht="12.75">
      <c r="A1" t="s">
        <v>9</v>
      </c>
      <c r="B1" t="s">
        <v>1</v>
      </c>
      <c r="C1" t="s">
        <v>7</v>
      </c>
      <c r="D1" t="s">
        <v>23</v>
      </c>
      <c r="E1" t="s">
        <v>19</v>
      </c>
      <c r="F1" t="s">
        <v>24</v>
      </c>
      <c r="G1" t="s">
        <v>20</v>
      </c>
    </row>
    <row r="2" spans="1:7" ht="12.75">
      <c r="A2" t="s">
        <v>57</v>
      </c>
      <c r="B2" t="s">
        <v>58</v>
      </c>
      <c r="C2" t="s">
        <v>59</v>
      </c>
      <c r="D2" t="s">
        <v>42</v>
      </c>
      <c r="E2" t="s">
        <v>147</v>
      </c>
      <c r="F2" t="s">
        <v>21</v>
      </c>
      <c r="G2" t="s">
        <v>148</v>
      </c>
    </row>
    <row r="3" spans="1:7" ht="12.75">
      <c r="A3" t="s">
        <v>57</v>
      </c>
      <c r="B3" t="s">
        <v>58</v>
      </c>
      <c r="C3" t="s">
        <v>59</v>
      </c>
      <c r="D3" t="s">
        <v>61</v>
      </c>
      <c r="E3" t="s">
        <v>62</v>
      </c>
      <c r="F3" t="s">
        <v>21</v>
      </c>
      <c r="G3" t="s">
        <v>148</v>
      </c>
    </row>
    <row r="4" spans="1:7" ht="12.75">
      <c r="A4" t="s">
        <v>57</v>
      </c>
      <c r="B4" t="s">
        <v>58</v>
      </c>
      <c r="C4" t="s">
        <v>59</v>
      </c>
      <c r="D4" t="s">
        <v>64</v>
      </c>
      <c r="E4" t="s">
        <v>65</v>
      </c>
      <c r="F4" t="s">
        <v>21</v>
      </c>
      <c r="G4" t="s">
        <v>148</v>
      </c>
    </row>
    <row r="5" spans="1:7" ht="12.75">
      <c r="A5" t="s">
        <v>57</v>
      </c>
      <c r="B5" t="s">
        <v>58</v>
      </c>
      <c r="C5" t="s">
        <v>59</v>
      </c>
      <c r="D5" t="s">
        <v>149</v>
      </c>
      <c r="E5" t="s">
        <v>150</v>
      </c>
      <c r="F5" t="s">
        <v>21</v>
      </c>
      <c r="G5" t="s">
        <v>148</v>
      </c>
    </row>
    <row r="6" spans="1:7" ht="12.75">
      <c r="A6" t="s">
        <v>57</v>
      </c>
      <c r="B6" t="s">
        <v>58</v>
      </c>
      <c r="C6" t="s">
        <v>59</v>
      </c>
      <c r="D6" t="s">
        <v>93</v>
      </c>
      <c r="E6" t="s">
        <v>62</v>
      </c>
      <c r="F6" t="s">
        <v>21</v>
      </c>
      <c r="G6" t="s">
        <v>148</v>
      </c>
    </row>
    <row r="7" spans="1:7" ht="12.75">
      <c r="A7" t="s">
        <v>105</v>
      </c>
      <c r="B7" t="s">
        <v>66</v>
      </c>
      <c r="C7" t="s">
        <v>40</v>
      </c>
      <c r="D7" t="s">
        <v>28</v>
      </c>
      <c r="E7" t="s">
        <v>151</v>
      </c>
      <c r="F7" t="s">
        <v>21</v>
      </c>
      <c r="G7" t="s">
        <v>148</v>
      </c>
    </row>
    <row r="8" spans="1:7" ht="12.75">
      <c r="A8" t="s">
        <v>105</v>
      </c>
      <c r="B8" t="s">
        <v>66</v>
      </c>
      <c r="C8" t="s">
        <v>40</v>
      </c>
      <c r="D8" t="s">
        <v>152</v>
      </c>
      <c r="E8" t="s">
        <v>153</v>
      </c>
      <c r="F8" t="s">
        <v>21</v>
      </c>
      <c r="G8" t="s">
        <v>148</v>
      </c>
    </row>
    <row r="9" spans="1:7" ht="12.75">
      <c r="A9" t="s">
        <v>105</v>
      </c>
      <c r="B9" t="s">
        <v>66</v>
      </c>
      <c r="C9" t="s">
        <v>40</v>
      </c>
      <c r="D9" t="s">
        <v>35</v>
      </c>
      <c r="E9" t="s">
        <v>154</v>
      </c>
      <c r="F9" t="s">
        <v>21</v>
      </c>
      <c r="G9" t="s">
        <v>148</v>
      </c>
    </row>
    <row r="10" spans="1:7" ht="12.75">
      <c r="A10" t="s">
        <v>105</v>
      </c>
      <c r="B10" t="s">
        <v>66</v>
      </c>
      <c r="C10" t="s">
        <v>40</v>
      </c>
      <c r="D10" t="s">
        <v>103</v>
      </c>
      <c r="E10" t="s">
        <v>87</v>
      </c>
      <c r="F10" t="s">
        <v>21</v>
      </c>
      <c r="G10" t="s">
        <v>148</v>
      </c>
    </row>
    <row r="11" spans="1:7" ht="12.75">
      <c r="A11" t="s">
        <v>105</v>
      </c>
      <c r="B11" t="s">
        <v>66</v>
      </c>
      <c r="C11" t="s">
        <v>40</v>
      </c>
      <c r="D11" t="s">
        <v>94</v>
      </c>
      <c r="E11" t="s">
        <v>155</v>
      </c>
      <c r="F11" t="s">
        <v>21</v>
      </c>
      <c r="G11" t="s">
        <v>148</v>
      </c>
    </row>
    <row r="12" spans="1:7" ht="12.75">
      <c r="A12" t="s">
        <v>105</v>
      </c>
      <c r="B12" t="s">
        <v>66</v>
      </c>
      <c r="C12" t="s">
        <v>40</v>
      </c>
      <c r="D12" t="s">
        <v>156</v>
      </c>
      <c r="E12" t="s">
        <v>111</v>
      </c>
      <c r="F12" t="s">
        <v>21</v>
      </c>
      <c r="G12" t="s">
        <v>157</v>
      </c>
    </row>
    <row r="13" spans="1:7" ht="12.75">
      <c r="A13" t="s">
        <v>44</v>
      </c>
      <c r="B13" t="s">
        <v>45</v>
      </c>
      <c r="C13" t="s">
        <v>45</v>
      </c>
      <c r="D13" t="s">
        <v>25</v>
      </c>
      <c r="E13" t="s">
        <v>82</v>
      </c>
      <c r="F13" t="s">
        <v>21</v>
      </c>
      <c r="G13" t="s">
        <v>148</v>
      </c>
    </row>
    <row r="14" spans="1:7" ht="12.75">
      <c r="A14" t="s">
        <v>44</v>
      </c>
      <c r="B14" t="s">
        <v>45</v>
      </c>
      <c r="C14" t="s">
        <v>45</v>
      </c>
      <c r="D14" t="s">
        <v>76</v>
      </c>
      <c r="E14" t="s">
        <v>77</v>
      </c>
      <c r="F14" t="s">
        <v>21</v>
      </c>
      <c r="G14" t="s">
        <v>157</v>
      </c>
    </row>
    <row r="15" spans="1:7" ht="12.75">
      <c r="A15" t="s">
        <v>44</v>
      </c>
      <c r="B15" t="s">
        <v>45</v>
      </c>
      <c r="C15" t="s">
        <v>45</v>
      </c>
      <c r="D15" t="s">
        <v>74</v>
      </c>
      <c r="E15" t="s">
        <v>75</v>
      </c>
      <c r="F15" t="s">
        <v>21</v>
      </c>
      <c r="G15" t="s">
        <v>148</v>
      </c>
    </row>
    <row r="16" spans="1:7" ht="12.75">
      <c r="A16" t="s">
        <v>44</v>
      </c>
      <c r="B16" t="s">
        <v>45</v>
      </c>
      <c r="C16" t="s">
        <v>45</v>
      </c>
      <c r="D16" t="s">
        <v>78</v>
      </c>
      <c r="E16" t="s">
        <v>79</v>
      </c>
      <c r="F16" t="s">
        <v>21</v>
      </c>
      <c r="G16" t="s">
        <v>148</v>
      </c>
    </row>
    <row r="17" spans="1:7" ht="12.75">
      <c r="A17" t="s">
        <v>44</v>
      </c>
      <c r="B17" t="s">
        <v>45</v>
      </c>
      <c r="C17" t="s">
        <v>45</v>
      </c>
      <c r="D17" t="s">
        <v>70</v>
      </c>
      <c r="E17" t="s">
        <v>71</v>
      </c>
      <c r="F17" t="s">
        <v>21</v>
      </c>
      <c r="G17" t="s">
        <v>148</v>
      </c>
    </row>
    <row r="18" spans="1:7" ht="12.75">
      <c r="A18" t="s">
        <v>44</v>
      </c>
      <c r="B18" t="s">
        <v>45</v>
      </c>
      <c r="C18" t="s">
        <v>45</v>
      </c>
      <c r="D18" t="s">
        <v>41</v>
      </c>
      <c r="E18" t="s">
        <v>158</v>
      </c>
      <c r="F18" t="s">
        <v>21</v>
      </c>
      <c r="G18" t="s">
        <v>157</v>
      </c>
    </row>
    <row r="19" spans="1:7" ht="12.75">
      <c r="A19" t="s">
        <v>44</v>
      </c>
      <c r="B19" t="s">
        <v>45</v>
      </c>
      <c r="C19" t="s">
        <v>45</v>
      </c>
      <c r="D19" t="s">
        <v>72</v>
      </c>
      <c r="E19" t="s">
        <v>73</v>
      </c>
      <c r="F19" t="s">
        <v>21</v>
      </c>
      <c r="G19" t="s">
        <v>157</v>
      </c>
    </row>
    <row r="20" spans="1:7" ht="12.75">
      <c r="A20" t="s">
        <v>44</v>
      </c>
      <c r="B20" t="s">
        <v>45</v>
      </c>
      <c r="C20" t="s">
        <v>45</v>
      </c>
      <c r="D20" t="s">
        <v>80</v>
      </c>
      <c r="E20" t="s">
        <v>81</v>
      </c>
      <c r="F20" t="s">
        <v>21</v>
      </c>
      <c r="G20" t="s">
        <v>148</v>
      </c>
    </row>
    <row r="21" spans="1:7" ht="12.75">
      <c r="A21" t="s">
        <v>159</v>
      </c>
      <c r="B21" t="s">
        <v>160</v>
      </c>
      <c r="C21" t="s">
        <v>161</v>
      </c>
      <c r="D21" t="s">
        <v>69</v>
      </c>
      <c r="E21" t="s">
        <v>29</v>
      </c>
      <c r="F21" t="s">
        <v>21</v>
      </c>
      <c r="G21" t="s">
        <v>148</v>
      </c>
    </row>
    <row r="22" spans="1:7" ht="12.75">
      <c r="A22" t="s">
        <v>159</v>
      </c>
      <c r="B22" t="s">
        <v>160</v>
      </c>
      <c r="C22" t="s">
        <v>161</v>
      </c>
      <c r="D22" t="s">
        <v>74</v>
      </c>
      <c r="E22" t="s">
        <v>162</v>
      </c>
      <c r="F22" t="s">
        <v>21</v>
      </c>
      <c r="G22" t="s">
        <v>148</v>
      </c>
    </row>
    <row r="23" spans="1:7" ht="12.75">
      <c r="A23" t="s">
        <v>159</v>
      </c>
      <c r="B23" t="s">
        <v>160</v>
      </c>
      <c r="C23" t="s">
        <v>161</v>
      </c>
      <c r="D23" t="s">
        <v>63</v>
      </c>
      <c r="E23" t="s">
        <v>163</v>
      </c>
      <c r="F23" t="s">
        <v>21</v>
      </c>
      <c r="G23" t="s">
        <v>148</v>
      </c>
    </row>
    <row r="24" spans="1:7" ht="12.75">
      <c r="A24" t="s">
        <v>159</v>
      </c>
      <c r="B24" t="s">
        <v>160</v>
      </c>
      <c r="C24" t="s">
        <v>161</v>
      </c>
      <c r="D24" t="s">
        <v>68</v>
      </c>
      <c r="E24" t="s">
        <v>164</v>
      </c>
      <c r="F24" t="s">
        <v>21</v>
      </c>
      <c r="G24" t="s">
        <v>148</v>
      </c>
    </row>
    <row r="25" spans="1:7" ht="12.75">
      <c r="A25" t="s">
        <v>159</v>
      </c>
      <c r="B25" t="s">
        <v>160</v>
      </c>
      <c r="C25" t="s">
        <v>161</v>
      </c>
      <c r="D25" t="s">
        <v>165</v>
      </c>
      <c r="E25" t="s">
        <v>166</v>
      </c>
      <c r="F25" t="s">
        <v>21</v>
      </c>
      <c r="G25" t="s">
        <v>148</v>
      </c>
    </row>
    <row r="26" spans="1:7" ht="12.75">
      <c r="A26" t="s">
        <v>167</v>
      </c>
      <c r="B26" t="s">
        <v>160</v>
      </c>
      <c r="C26" t="s">
        <v>168</v>
      </c>
      <c r="D26" t="s">
        <v>47</v>
      </c>
      <c r="E26" t="s">
        <v>169</v>
      </c>
      <c r="F26" t="s">
        <v>21</v>
      </c>
      <c r="G26" t="s">
        <v>148</v>
      </c>
    </row>
    <row r="27" spans="1:7" ht="12.75">
      <c r="A27" t="s">
        <v>167</v>
      </c>
      <c r="B27" t="s">
        <v>160</v>
      </c>
      <c r="C27" t="s">
        <v>168</v>
      </c>
      <c r="D27" t="s">
        <v>170</v>
      </c>
      <c r="E27" t="s">
        <v>171</v>
      </c>
      <c r="F27" t="s">
        <v>21</v>
      </c>
      <c r="G27" t="s">
        <v>148</v>
      </c>
    </row>
    <row r="28" spans="1:7" ht="12.75">
      <c r="A28" t="s">
        <v>167</v>
      </c>
      <c r="B28" t="s">
        <v>160</v>
      </c>
      <c r="C28" t="s">
        <v>168</v>
      </c>
      <c r="D28" t="s">
        <v>172</v>
      </c>
      <c r="E28" t="s">
        <v>173</v>
      </c>
      <c r="F28" t="s">
        <v>21</v>
      </c>
      <c r="G28" t="s">
        <v>148</v>
      </c>
    </row>
    <row r="29" spans="1:7" ht="12.75">
      <c r="A29" t="s">
        <v>167</v>
      </c>
      <c r="B29" t="s">
        <v>160</v>
      </c>
      <c r="C29" t="s">
        <v>168</v>
      </c>
      <c r="D29" t="s">
        <v>174</v>
      </c>
      <c r="E29" t="s">
        <v>171</v>
      </c>
      <c r="F29" t="s">
        <v>21</v>
      </c>
      <c r="G29" t="s">
        <v>148</v>
      </c>
    </row>
    <row r="30" spans="1:7" ht="12.75">
      <c r="A30" t="s">
        <v>167</v>
      </c>
      <c r="B30" t="s">
        <v>160</v>
      </c>
      <c r="C30" t="s">
        <v>168</v>
      </c>
      <c r="D30" t="s">
        <v>42</v>
      </c>
      <c r="E30" t="s">
        <v>175</v>
      </c>
      <c r="F30" t="s">
        <v>21</v>
      </c>
      <c r="G30" t="s">
        <v>148</v>
      </c>
    </row>
    <row r="31" spans="1:7" ht="12.75">
      <c r="A31" t="s">
        <v>83</v>
      </c>
      <c r="B31" t="s">
        <v>84</v>
      </c>
      <c r="C31" t="s">
        <v>22</v>
      </c>
      <c r="D31" t="s">
        <v>88</v>
      </c>
      <c r="E31" t="s">
        <v>89</v>
      </c>
      <c r="F31" t="s">
        <v>21</v>
      </c>
      <c r="G31" t="s">
        <v>148</v>
      </c>
    </row>
    <row r="32" spans="1:7" ht="12.75">
      <c r="A32" t="s">
        <v>83</v>
      </c>
      <c r="B32" t="s">
        <v>84</v>
      </c>
      <c r="C32" t="s">
        <v>22</v>
      </c>
      <c r="D32" t="s">
        <v>85</v>
      </c>
      <c r="E32" t="s">
        <v>86</v>
      </c>
      <c r="F32" t="s">
        <v>21</v>
      </c>
      <c r="G32" t="s">
        <v>148</v>
      </c>
    </row>
    <row r="33" spans="1:7" ht="12.75">
      <c r="A33" t="s">
        <v>83</v>
      </c>
      <c r="B33" t="s">
        <v>84</v>
      </c>
      <c r="C33" t="s">
        <v>22</v>
      </c>
      <c r="D33" t="s">
        <v>90</v>
      </c>
      <c r="E33" t="s">
        <v>86</v>
      </c>
      <c r="F33" t="s">
        <v>21</v>
      </c>
      <c r="G33" t="s">
        <v>148</v>
      </c>
    </row>
    <row r="34" spans="1:7" ht="12.75">
      <c r="A34" t="s">
        <v>83</v>
      </c>
      <c r="B34" t="s">
        <v>84</v>
      </c>
      <c r="C34" t="s">
        <v>22</v>
      </c>
      <c r="D34" t="s">
        <v>176</v>
      </c>
      <c r="E34" t="s">
        <v>177</v>
      </c>
      <c r="F34" t="s">
        <v>21</v>
      </c>
      <c r="G34" t="s">
        <v>148</v>
      </c>
    </row>
    <row r="35" spans="1:7" ht="12.75">
      <c r="A35" t="s">
        <v>83</v>
      </c>
      <c r="B35" t="s">
        <v>84</v>
      </c>
      <c r="C35" t="s">
        <v>22</v>
      </c>
      <c r="D35" t="s">
        <v>60</v>
      </c>
      <c r="E35" t="s">
        <v>178</v>
      </c>
      <c r="F35" t="s">
        <v>21</v>
      </c>
      <c r="G35" t="s">
        <v>148</v>
      </c>
    </row>
    <row r="36" spans="1:7" ht="12.75">
      <c r="A36" t="s">
        <v>179</v>
      </c>
      <c r="B36" t="s">
        <v>91</v>
      </c>
      <c r="C36" t="s">
        <v>180</v>
      </c>
      <c r="D36" t="s">
        <v>42</v>
      </c>
      <c r="E36" t="s">
        <v>181</v>
      </c>
      <c r="F36" t="s">
        <v>21</v>
      </c>
      <c r="G36" t="s">
        <v>148</v>
      </c>
    </row>
    <row r="37" spans="1:7" ht="12.75">
      <c r="A37" t="s">
        <v>179</v>
      </c>
      <c r="B37" t="s">
        <v>91</v>
      </c>
      <c r="C37" t="s">
        <v>180</v>
      </c>
      <c r="D37" t="s">
        <v>182</v>
      </c>
      <c r="E37" t="s">
        <v>183</v>
      </c>
      <c r="F37" t="s">
        <v>21</v>
      </c>
      <c r="G37" t="s">
        <v>148</v>
      </c>
    </row>
    <row r="38" spans="1:7" ht="12.75">
      <c r="A38" t="s">
        <v>179</v>
      </c>
      <c r="B38" t="s">
        <v>91</v>
      </c>
      <c r="C38" t="s">
        <v>180</v>
      </c>
      <c r="D38" t="s">
        <v>184</v>
      </c>
      <c r="E38" t="s">
        <v>185</v>
      </c>
      <c r="F38" t="s">
        <v>21</v>
      </c>
      <c r="G38" t="s">
        <v>148</v>
      </c>
    </row>
    <row r="39" spans="1:7" ht="12.75">
      <c r="A39" t="s">
        <v>179</v>
      </c>
      <c r="B39" t="s">
        <v>91</v>
      </c>
      <c r="C39" t="s">
        <v>180</v>
      </c>
      <c r="D39" t="s">
        <v>186</v>
      </c>
      <c r="E39" t="s">
        <v>187</v>
      </c>
      <c r="F39" t="s">
        <v>21</v>
      </c>
      <c r="G39" t="s">
        <v>148</v>
      </c>
    </row>
    <row r="40" spans="1:7" ht="12.75">
      <c r="A40" t="s">
        <v>179</v>
      </c>
      <c r="B40" t="s">
        <v>91</v>
      </c>
      <c r="C40" t="s">
        <v>180</v>
      </c>
      <c r="D40" t="s">
        <v>188</v>
      </c>
      <c r="E40" t="s">
        <v>189</v>
      </c>
      <c r="F40" t="s">
        <v>21</v>
      </c>
      <c r="G40" t="s">
        <v>148</v>
      </c>
    </row>
    <row r="41" spans="1:7" ht="12.75">
      <c r="A41" t="s">
        <v>96</v>
      </c>
      <c r="B41" t="s">
        <v>97</v>
      </c>
      <c r="C41" t="s">
        <v>97</v>
      </c>
      <c r="D41" t="s">
        <v>68</v>
      </c>
      <c r="E41" t="s">
        <v>98</v>
      </c>
      <c r="F41" t="s">
        <v>21</v>
      </c>
      <c r="G41" t="s">
        <v>148</v>
      </c>
    </row>
    <row r="42" spans="1:7" ht="12.75">
      <c r="A42" t="s">
        <v>96</v>
      </c>
      <c r="B42" t="s">
        <v>97</v>
      </c>
      <c r="C42" t="s">
        <v>97</v>
      </c>
      <c r="D42" t="s">
        <v>39</v>
      </c>
      <c r="E42" t="s">
        <v>100</v>
      </c>
      <c r="F42" t="s">
        <v>21</v>
      </c>
      <c r="G42" t="s">
        <v>148</v>
      </c>
    </row>
    <row r="43" spans="1:7" ht="12.75">
      <c r="A43" t="s">
        <v>96</v>
      </c>
      <c r="B43" t="s">
        <v>97</v>
      </c>
      <c r="C43" t="s">
        <v>97</v>
      </c>
      <c r="D43" t="s">
        <v>94</v>
      </c>
      <c r="E43" t="s">
        <v>190</v>
      </c>
      <c r="F43" t="s">
        <v>21</v>
      </c>
      <c r="G43" t="s">
        <v>148</v>
      </c>
    </row>
    <row r="44" spans="1:7" ht="12.75">
      <c r="A44" t="s">
        <v>96</v>
      </c>
      <c r="B44" t="s">
        <v>97</v>
      </c>
      <c r="C44" t="s">
        <v>97</v>
      </c>
      <c r="D44" t="s">
        <v>25</v>
      </c>
      <c r="E44" t="s">
        <v>99</v>
      </c>
      <c r="F44" t="s">
        <v>21</v>
      </c>
      <c r="G44" t="s">
        <v>157</v>
      </c>
    </row>
    <row r="45" spans="1:7" ht="12.75">
      <c r="A45" t="s">
        <v>96</v>
      </c>
      <c r="B45" t="s">
        <v>97</v>
      </c>
      <c r="C45" t="s">
        <v>97</v>
      </c>
      <c r="D45" t="s">
        <v>101</v>
      </c>
      <c r="E45" t="s">
        <v>102</v>
      </c>
      <c r="F45" t="s">
        <v>21</v>
      </c>
      <c r="G45" t="s">
        <v>148</v>
      </c>
    </row>
    <row r="46" spans="1:7" ht="12.75">
      <c r="A46" t="s">
        <v>191</v>
      </c>
      <c r="B46" t="s">
        <v>192</v>
      </c>
      <c r="C46" t="s">
        <v>193</v>
      </c>
      <c r="D46" t="s">
        <v>194</v>
      </c>
      <c r="E46" t="s">
        <v>195</v>
      </c>
      <c r="F46" t="s">
        <v>21</v>
      </c>
      <c r="G46" t="s">
        <v>148</v>
      </c>
    </row>
    <row r="47" spans="1:7" ht="12.75">
      <c r="A47" t="s">
        <v>191</v>
      </c>
      <c r="B47" t="s">
        <v>192</v>
      </c>
      <c r="C47" t="s">
        <v>193</v>
      </c>
      <c r="D47" t="s">
        <v>51</v>
      </c>
      <c r="E47" t="s">
        <v>196</v>
      </c>
      <c r="F47" t="s">
        <v>21</v>
      </c>
      <c r="G47" t="s">
        <v>148</v>
      </c>
    </row>
    <row r="48" spans="1:7" ht="12.75">
      <c r="A48" t="s">
        <v>191</v>
      </c>
      <c r="B48" t="s">
        <v>192</v>
      </c>
      <c r="C48" t="s">
        <v>193</v>
      </c>
      <c r="D48" t="s">
        <v>197</v>
      </c>
      <c r="E48" t="s">
        <v>198</v>
      </c>
      <c r="F48" t="s">
        <v>21</v>
      </c>
      <c r="G48" t="s">
        <v>157</v>
      </c>
    </row>
    <row r="49" spans="1:7" ht="12.75">
      <c r="A49" t="s">
        <v>191</v>
      </c>
      <c r="B49" t="s">
        <v>192</v>
      </c>
      <c r="C49" t="s">
        <v>193</v>
      </c>
      <c r="D49" t="s">
        <v>199</v>
      </c>
      <c r="E49" t="s">
        <v>200</v>
      </c>
      <c r="F49" t="s">
        <v>21</v>
      </c>
      <c r="G49" t="s">
        <v>148</v>
      </c>
    </row>
    <row r="50" spans="1:7" ht="12.75">
      <c r="A50" t="s">
        <v>191</v>
      </c>
      <c r="B50" t="s">
        <v>192</v>
      </c>
      <c r="C50" t="s">
        <v>193</v>
      </c>
      <c r="D50" t="s">
        <v>114</v>
      </c>
      <c r="E50" t="s">
        <v>201</v>
      </c>
      <c r="F50" t="s">
        <v>21</v>
      </c>
      <c r="G50" t="s">
        <v>148</v>
      </c>
    </row>
    <row r="51" spans="1:7" ht="12.75">
      <c r="A51" t="s">
        <v>191</v>
      </c>
      <c r="B51" t="s">
        <v>192</v>
      </c>
      <c r="C51" t="s">
        <v>193</v>
      </c>
      <c r="D51" t="s">
        <v>202</v>
      </c>
      <c r="E51" t="s">
        <v>203</v>
      </c>
      <c r="F51" t="s">
        <v>21</v>
      </c>
      <c r="G51" t="s">
        <v>157</v>
      </c>
    </row>
    <row r="52" spans="1:7" ht="12.75">
      <c r="A52" t="s">
        <v>191</v>
      </c>
      <c r="B52" t="s">
        <v>192</v>
      </c>
      <c r="C52" t="s">
        <v>193</v>
      </c>
      <c r="D52" t="s">
        <v>28</v>
      </c>
      <c r="E52" t="s">
        <v>204</v>
      </c>
      <c r="F52" t="s">
        <v>21</v>
      </c>
      <c r="G52" t="s">
        <v>148</v>
      </c>
    </row>
    <row r="53" spans="1:7" ht="12.75">
      <c r="A53" t="s">
        <v>205</v>
      </c>
      <c r="B53" t="s">
        <v>107</v>
      </c>
      <c r="C53" t="s">
        <v>206</v>
      </c>
      <c r="D53" t="s">
        <v>94</v>
      </c>
      <c r="E53" t="s">
        <v>207</v>
      </c>
      <c r="F53" t="s">
        <v>21</v>
      </c>
      <c r="G53" t="s">
        <v>148</v>
      </c>
    </row>
    <row r="54" spans="1:7" ht="12.75">
      <c r="A54" t="s">
        <v>205</v>
      </c>
      <c r="B54" t="s">
        <v>107</v>
      </c>
      <c r="C54" t="s">
        <v>206</v>
      </c>
      <c r="D54" t="s">
        <v>208</v>
      </c>
      <c r="E54" t="s">
        <v>209</v>
      </c>
      <c r="F54" t="s">
        <v>21</v>
      </c>
      <c r="G54" t="s">
        <v>148</v>
      </c>
    </row>
    <row r="55" spans="1:7" ht="12.75">
      <c r="A55" t="s">
        <v>205</v>
      </c>
      <c r="B55" t="s">
        <v>107</v>
      </c>
      <c r="C55" t="s">
        <v>206</v>
      </c>
      <c r="D55" t="s">
        <v>37</v>
      </c>
      <c r="E55" t="s">
        <v>210</v>
      </c>
      <c r="F55" t="s">
        <v>21</v>
      </c>
      <c r="G55" t="s">
        <v>148</v>
      </c>
    </row>
    <row r="56" spans="1:7" ht="12.75">
      <c r="A56" t="s">
        <v>205</v>
      </c>
      <c r="B56" t="s">
        <v>107</v>
      </c>
      <c r="C56" t="s">
        <v>206</v>
      </c>
      <c r="D56" t="s">
        <v>211</v>
      </c>
      <c r="E56" t="s">
        <v>210</v>
      </c>
      <c r="F56" t="s">
        <v>21</v>
      </c>
      <c r="G56" t="s">
        <v>148</v>
      </c>
    </row>
    <row r="57" spans="1:7" ht="12.75">
      <c r="A57" t="s">
        <v>205</v>
      </c>
      <c r="B57" t="s">
        <v>107</v>
      </c>
      <c r="C57" t="s">
        <v>206</v>
      </c>
      <c r="D57" t="s">
        <v>34</v>
      </c>
      <c r="E57" t="s">
        <v>212</v>
      </c>
      <c r="F57" t="s">
        <v>21</v>
      </c>
      <c r="G57" t="s">
        <v>148</v>
      </c>
    </row>
    <row r="58" spans="1:7" ht="12.75">
      <c r="A58" t="s">
        <v>106</v>
      </c>
      <c r="B58" t="s">
        <v>107</v>
      </c>
      <c r="C58" t="s">
        <v>108</v>
      </c>
      <c r="D58" t="s">
        <v>35</v>
      </c>
      <c r="E58" t="s">
        <v>36</v>
      </c>
      <c r="F58" t="s">
        <v>21</v>
      </c>
      <c r="G58" t="s">
        <v>148</v>
      </c>
    </row>
    <row r="59" spans="1:7" ht="12.75">
      <c r="A59" t="s">
        <v>106</v>
      </c>
      <c r="B59" t="s">
        <v>107</v>
      </c>
      <c r="C59" t="s">
        <v>108</v>
      </c>
      <c r="D59" t="s">
        <v>25</v>
      </c>
      <c r="E59" t="s">
        <v>112</v>
      </c>
      <c r="F59" t="s">
        <v>21</v>
      </c>
      <c r="G59" t="s">
        <v>157</v>
      </c>
    </row>
    <row r="60" spans="1:7" ht="12.75">
      <c r="A60" t="s">
        <v>106</v>
      </c>
      <c r="B60" t="s">
        <v>107</v>
      </c>
      <c r="C60" t="s">
        <v>108</v>
      </c>
      <c r="D60" t="s">
        <v>37</v>
      </c>
      <c r="E60" t="s">
        <v>111</v>
      </c>
      <c r="F60" t="s">
        <v>21</v>
      </c>
      <c r="G60" t="s">
        <v>148</v>
      </c>
    </row>
    <row r="61" spans="1:7" ht="12.75">
      <c r="A61" t="s">
        <v>106</v>
      </c>
      <c r="B61" t="s">
        <v>107</v>
      </c>
      <c r="C61" t="s">
        <v>108</v>
      </c>
      <c r="D61" t="s">
        <v>92</v>
      </c>
      <c r="E61" t="s">
        <v>110</v>
      </c>
      <c r="F61" t="s">
        <v>21</v>
      </c>
      <c r="G61" t="s">
        <v>148</v>
      </c>
    </row>
    <row r="62" spans="1:7" ht="12.75">
      <c r="A62" t="s">
        <v>106</v>
      </c>
      <c r="B62" t="s">
        <v>107</v>
      </c>
      <c r="C62" t="s">
        <v>108</v>
      </c>
      <c r="D62" t="s">
        <v>94</v>
      </c>
      <c r="E62" t="s">
        <v>109</v>
      </c>
      <c r="F62" t="s">
        <v>21</v>
      </c>
      <c r="G62" t="s">
        <v>148</v>
      </c>
    </row>
    <row r="63" spans="1:7" ht="12.75">
      <c r="A63" t="s">
        <v>106</v>
      </c>
      <c r="B63" t="s">
        <v>107</v>
      </c>
      <c r="C63" t="s">
        <v>108</v>
      </c>
      <c r="D63" t="s">
        <v>34</v>
      </c>
      <c r="E63" t="s">
        <v>109</v>
      </c>
      <c r="F63" t="s">
        <v>21</v>
      </c>
      <c r="G63" t="s">
        <v>148</v>
      </c>
    </row>
    <row r="64" spans="1:7" ht="12.75">
      <c r="A64" t="s">
        <v>213</v>
      </c>
      <c r="B64" t="s">
        <v>113</v>
      </c>
      <c r="C64" t="s">
        <v>214</v>
      </c>
      <c r="D64" t="s">
        <v>215</v>
      </c>
      <c r="E64" t="s">
        <v>216</v>
      </c>
      <c r="F64" t="s">
        <v>21</v>
      </c>
      <c r="G64" t="s">
        <v>148</v>
      </c>
    </row>
    <row r="65" spans="1:7" ht="12.75">
      <c r="A65" t="s">
        <v>213</v>
      </c>
      <c r="B65" t="s">
        <v>113</v>
      </c>
      <c r="C65" t="s">
        <v>214</v>
      </c>
      <c r="D65" t="s">
        <v>186</v>
      </c>
      <c r="E65" t="s">
        <v>217</v>
      </c>
      <c r="F65" t="s">
        <v>21</v>
      </c>
      <c r="G65" t="s">
        <v>148</v>
      </c>
    </row>
    <row r="66" spans="1:7" ht="12.75">
      <c r="A66" t="s">
        <v>213</v>
      </c>
      <c r="B66" t="s">
        <v>113</v>
      </c>
      <c r="C66" t="s">
        <v>214</v>
      </c>
      <c r="D66" t="s">
        <v>95</v>
      </c>
      <c r="E66" t="s">
        <v>218</v>
      </c>
      <c r="F66" t="s">
        <v>21</v>
      </c>
      <c r="G66" t="s">
        <v>148</v>
      </c>
    </row>
    <row r="67" spans="1:7" ht="12.75">
      <c r="A67" t="s">
        <v>213</v>
      </c>
      <c r="B67" t="s">
        <v>113</v>
      </c>
      <c r="C67" t="s">
        <v>214</v>
      </c>
      <c r="D67" t="s">
        <v>219</v>
      </c>
      <c r="E67" t="s">
        <v>100</v>
      </c>
      <c r="F67" t="s">
        <v>21</v>
      </c>
      <c r="G67" t="s">
        <v>157</v>
      </c>
    </row>
    <row r="68" spans="1:7" ht="12.75">
      <c r="A68" t="s">
        <v>213</v>
      </c>
      <c r="B68" t="s">
        <v>113</v>
      </c>
      <c r="C68" t="s">
        <v>214</v>
      </c>
      <c r="D68" t="s">
        <v>133</v>
      </c>
      <c r="E68" t="s">
        <v>220</v>
      </c>
      <c r="F68" t="s">
        <v>21</v>
      </c>
      <c r="G68" t="s">
        <v>148</v>
      </c>
    </row>
    <row r="69" spans="1:7" ht="12.75">
      <c r="A69" t="s">
        <v>115</v>
      </c>
      <c r="B69" t="s">
        <v>116</v>
      </c>
      <c r="C69" t="s">
        <v>117</v>
      </c>
      <c r="D69" t="s">
        <v>221</v>
      </c>
      <c r="E69" t="s">
        <v>222</v>
      </c>
      <c r="F69" t="s">
        <v>21</v>
      </c>
      <c r="G69" t="s">
        <v>148</v>
      </c>
    </row>
    <row r="70" spans="1:7" ht="12.75">
      <c r="A70" t="s">
        <v>115</v>
      </c>
      <c r="B70" t="s">
        <v>116</v>
      </c>
      <c r="C70" t="s">
        <v>117</v>
      </c>
      <c r="D70" t="s">
        <v>74</v>
      </c>
      <c r="E70" t="s">
        <v>119</v>
      </c>
      <c r="F70" t="s">
        <v>21</v>
      </c>
      <c r="G70" t="s">
        <v>157</v>
      </c>
    </row>
    <row r="71" spans="1:7" ht="12.75">
      <c r="A71" t="s">
        <v>115</v>
      </c>
      <c r="B71" t="s">
        <v>116</v>
      </c>
      <c r="C71" t="s">
        <v>117</v>
      </c>
      <c r="D71" t="s">
        <v>223</v>
      </c>
      <c r="E71" t="s">
        <v>224</v>
      </c>
      <c r="F71" t="s">
        <v>21</v>
      </c>
      <c r="G71" t="s">
        <v>157</v>
      </c>
    </row>
    <row r="72" spans="1:7" ht="12.75">
      <c r="A72" t="s">
        <v>115</v>
      </c>
      <c r="B72" t="s">
        <v>116</v>
      </c>
      <c r="C72" t="s">
        <v>117</v>
      </c>
      <c r="D72" t="s">
        <v>120</v>
      </c>
      <c r="E72" t="s">
        <v>121</v>
      </c>
      <c r="F72" t="s">
        <v>21</v>
      </c>
      <c r="G72" t="s">
        <v>157</v>
      </c>
    </row>
    <row r="73" spans="1:7" ht="12.75">
      <c r="A73" t="s">
        <v>115</v>
      </c>
      <c r="B73" t="s">
        <v>116</v>
      </c>
      <c r="C73" t="s">
        <v>117</v>
      </c>
      <c r="D73" t="s">
        <v>123</v>
      </c>
      <c r="E73" t="s">
        <v>43</v>
      </c>
      <c r="F73" t="s">
        <v>21</v>
      </c>
      <c r="G73" t="s">
        <v>148</v>
      </c>
    </row>
    <row r="74" spans="1:7" ht="12.75">
      <c r="A74" t="s">
        <v>115</v>
      </c>
      <c r="B74" t="s">
        <v>116</v>
      </c>
      <c r="C74" t="s">
        <v>117</v>
      </c>
      <c r="D74" t="s">
        <v>37</v>
      </c>
      <c r="E74" t="s">
        <v>118</v>
      </c>
      <c r="F74" t="s">
        <v>21</v>
      </c>
      <c r="G74" t="s">
        <v>148</v>
      </c>
    </row>
    <row r="75" spans="1:7" ht="12.75">
      <c r="A75" t="s">
        <v>115</v>
      </c>
      <c r="B75" t="s">
        <v>116</v>
      </c>
      <c r="C75" t="s">
        <v>117</v>
      </c>
      <c r="D75" t="s">
        <v>60</v>
      </c>
      <c r="E75" t="s">
        <v>122</v>
      </c>
      <c r="F75" t="s">
        <v>21</v>
      </c>
      <c r="G75" t="s">
        <v>157</v>
      </c>
    </row>
    <row r="76" spans="1:7" ht="12.75">
      <c r="A76" t="s">
        <v>115</v>
      </c>
      <c r="B76" t="s">
        <v>116</v>
      </c>
      <c r="C76" t="s">
        <v>117</v>
      </c>
      <c r="D76" t="s">
        <v>225</v>
      </c>
      <c r="E76" t="s">
        <v>226</v>
      </c>
      <c r="F76" t="s">
        <v>21</v>
      </c>
      <c r="G76" t="s">
        <v>148</v>
      </c>
    </row>
    <row r="77" spans="1:7" ht="12.75">
      <c r="A77" t="s">
        <v>46</v>
      </c>
      <c r="B77" t="s">
        <v>126</v>
      </c>
      <c r="C77" t="s">
        <v>227</v>
      </c>
      <c r="D77" t="s">
        <v>94</v>
      </c>
      <c r="E77" t="s">
        <v>228</v>
      </c>
      <c r="F77" t="s">
        <v>21</v>
      </c>
      <c r="G77" t="s">
        <v>148</v>
      </c>
    </row>
    <row r="78" spans="1:7" ht="12.75">
      <c r="A78" t="s">
        <v>46</v>
      </c>
      <c r="B78" t="s">
        <v>126</v>
      </c>
      <c r="C78" t="s">
        <v>227</v>
      </c>
      <c r="D78" t="s">
        <v>25</v>
      </c>
      <c r="E78" t="s">
        <v>127</v>
      </c>
      <c r="F78" t="s">
        <v>21</v>
      </c>
      <c r="G78" t="s">
        <v>148</v>
      </c>
    </row>
    <row r="79" spans="1:7" ht="12.75">
      <c r="A79" t="s">
        <v>46</v>
      </c>
      <c r="B79" t="s">
        <v>126</v>
      </c>
      <c r="C79" t="s">
        <v>227</v>
      </c>
      <c r="D79" t="s">
        <v>38</v>
      </c>
      <c r="E79" t="s">
        <v>129</v>
      </c>
      <c r="F79" t="s">
        <v>21</v>
      </c>
      <c r="G79" t="s">
        <v>148</v>
      </c>
    </row>
    <row r="80" spans="1:7" ht="12.75">
      <c r="A80" t="s">
        <v>46</v>
      </c>
      <c r="B80" t="s">
        <v>126</v>
      </c>
      <c r="C80" t="s">
        <v>227</v>
      </c>
      <c r="D80" t="s">
        <v>104</v>
      </c>
      <c r="E80" t="s">
        <v>127</v>
      </c>
      <c r="F80" t="s">
        <v>21</v>
      </c>
      <c r="G80" t="s">
        <v>148</v>
      </c>
    </row>
    <row r="81" spans="1:7" ht="12.75">
      <c r="A81" t="s">
        <v>46</v>
      </c>
      <c r="B81" t="s">
        <v>126</v>
      </c>
      <c r="C81" t="s">
        <v>227</v>
      </c>
      <c r="D81" t="s">
        <v>125</v>
      </c>
      <c r="E81" t="s">
        <v>128</v>
      </c>
      <c r="F81" t="s">
        <v>21</v>
      </c>
      <c r="G81" t="s">
        <v>148</v>
      </c>
    </row>
    <row r="82" spans="1:7" ht="12.75">
      <c r="A82" t="s">
        <v>18</v>
      </c>
      <c r="B82" t="s">
        <v>130</v>
      </c>
      <c r="C82" t="s">
        <v>54</v>
      </c>
      <c r="D82" t="s">
        <v>25</v>
      </c>
      <c r="E82" t="s">
        <v>131</v>
      </c>
      <c r="F82" t="s">
        <v>21</v>
      </c>
      <c r="G82" t="s">
        <v>148</v>
      </c>
    </row>
    <row r="83" spans="1:7" ht="12.75">
      <c r="A83" t="s">
        <v>18</v>
      </c>
      <c r="B83" t="s">
        <v>130</v>
      </c>
      <c r="C83" t="s">
        <v>54</v>
      </c>
      <c r="D83" t="s">
        <v>32</v>
      </c>
      <c r="E83" t="s">
        <v>33</v>
      </c>
      <c r="F83" t="s">
        <v>21</v>
      </c>
      <c r="G83" t="s">
        <v>148</v>
      </c>
    </row>
    <row r="84" spans="1:7" ht="12.75">
      <c r="A84" t="s">
        <v>18</v>
      </c>
      <c r="B84" t="s">
        <v>130</v>
      </c>
      <c r="C84" t="s">
        <v>54</v>
      </c>
      <c r="D84" t="s">
        <v>26</v>
      </c>
      <c r="E84" t="s">
        <v>27</v>
      </c>
      <c r="F84" t="s">
        <v>21</v>
      </c>
      <c r="G84" t="s">
        <v>148</v>
      </c>
    </row>
    <row r="85" spans="1:7" ht="12.75">
      <c r="A85" t="s">
        <v>18</v>
      </c>
      <c r="B85" t="s">
        <v>130</v>
      </c>
      <c r="C85" t="s">
        <v>54</v>
      </c>
      <c r="D85" t="s">
        <v>28</v>
      </c>
      <c r="E85" t="s">
        <v>29</v>
      </c>
      <c r="F85" t="s">
        <v>21</v>
      </c>
      <c r="G85" t="s">
        <v>148</v>
      </c>
    </row>
    <row r="86" spans="1:7" ht="12.75">
      <c r="A86" t="s">
        <v>18</v>
      </c>
      <c r="B86" t="s">
        <v>130</v>
      </c>
      <c r="C86" t="s">
        <v>54</v>
      </c>
      <c r="D86" t="s">
        <v>30</v>
      </c>
      <c r="E86" t="s">
        <v>31</v>
      </c>
      <c r="F86" t="s">
        <v>21</v>
      </c>
      <c r="G86" t="s">
        <v>148</v>
      </c>
    </row>
    <row r="87" spans="1:7" ht="12.75">
      <c r="A87" t="s">
        <v>229</v>
      </c>
      <c r="B87" t="s">
        <v>132</v>
      </c>
      <c r="C87" t="s">
        <v>230</v>
      </c>
      <c r="D87" t="s">
        <v>231</v>
      </c>
      <c r="E87" t="s">
        <v>232</v>
      </c>
      <c r="F87" t="s">
        <v>21</v>
      </c>
      <c r="G87" t="s">
        <v>148</v>
      </c>
    </row>
    <row r="88" spans="1:7" ht="12.75">
      <c r="A88" t="s">
        <v>229</v>
      </c>
      <c r="B88" t="s">
        <v>132</v>
      </c>
      <c r="C88" t="s">
        <v>230</v>
      </c>
      <c r="D88" t="s">
        <v>124</v>
      </c>
      <c r="E88" t="s">
        <v>233</v>
      </c>
      <c r="F88" t="s">
        <v>21</v>
      </c>
      <c r="G88" t="s">
        <v>148</v>
      </c>
    </row>
    <row r="89" spans="1:7" ht="12.75">
      <c r="A89" t="s">
        <v>229</v>
      </c>
      <c r="B89" t="s">
        <v>132</v>
      </c>
      <c r="C89" t="s">
        <v>230</v>
      </c>
      <c r="D89" t="s">
        <v>234</v>
      </c>
      <c r="E89" t="s">
        <v>235</v>
      </c>
      <c r="F89" t="s">
        <v>21</v>
      </c>
      <c r="G89" t="s">
        <v>148</v>
      </c>
    </row>
    <row r="90" spans="1:7" ht="12.75">
      <c r="A90" t="s">
        <v>229</v>
      </c>
      <c r="B90" t="s">
        <v>132</v>
      </c>
      <c r="C90" t="s">
        <v>230</v>
      </c>
      <c r="D90" t="s">
        <v>236</v>
      </c>
      <c r="E90" t="s">
        <v>237</v>
      </c>
      <c r="F90" t="s">
        <v>21</v>
      </c>
      <c r="G90" t="s">
        <v>157</v>
      </c>
    </row>
    <row r="91" spans="1:7" ht="12.75">
      <c r="A91" t="s">
        <v>229</v>
      </c>
      <c r="B91" t="s">
        <v>132</v>
      </c>
      <c r="C91" t="s">
        <v>230</v>
      </c>
      <c r="D91" t="s">
        <v>67</v>
      </c>
      <c r="E91" t="s">
        <v>238</v>
      </c>
      <c r="F91" t="s">
        <v>21</v>
      </c>
      <c r="G91" t="s">
        <v>148</v>
      </c>
    </row>
    <row r="92" spans="1:7" ht="12.75">
      <c r="A92" t="s">
        <v>229</v>
      </c>
      <c r="B92" t="s">
        <v>132</v>
      </c>
      <c r="C92" t="s">
        <v>230</v>
      </c>
      <c r="D92" t="s">
        <v>239</v>
      </c>
      <c r="E92" t="s">
        <v>240</v>
      </c>
      <c r="F92" t="s">
        <v>21</v>
      </c>
      <c r="G92" t="s">
        <v>148</v>
      </c>
    </row>
    <row r="93" spans="1:7" ht="12.75">
      <c r="A93" t="s">
        <v>241</v>
      </c>
      <c r="B93" t="s">
        <v>242</v>
      </c>
      <c r="C93" t="s">
        <v>242</v>
      </c>
      <c r="D93" t="s">
        <v>243</v>
      </c>
      <c r="E93" t="s">
        <v>244</v>
      </c>
      <c r="F93" t="s">
        <v>21</v>
      </c>
      <c r="G93" t="s">
        <v>148</v>
      </c>
    </row>
    <row r="94" spans="1:7" ht="12.75">
      <c r="A94" t="s">
        <v>241</v>
      </c>
      <c r="B94" t="s">
        <v>242</v>
      </c>
      <c r="C94" t="s">
        <v>242</v>
      </c>
      <c r="D94" t="s">
        <v>67</v>
      </c>
      <c r="E94" t="s">
        <v>245</v>
      </c>
      <c r="F94" t="s">
        <v>21</v>
      </c>
      <c r="G94" t="s">
        <v>148</v>
      </c>
    </row>
    <row r="95" spans="1:7" ht="12.75">
      <c r="A95" t="s">
        <v>241</v>
      </c>
      <c r="B95" t="s">
        <v>242</v>
      </c>
      <c r="C95" t="s">
        <v>242</v>
      </c>
      <c r="D95" t="s">
        <v>246</v>
      </c>
      <c r="E95" t="s">
        <v>247</v>
      </c>
      <c r="F95" t="s">
        <v>21</v>
      </c>
      <c r="G95" t="s">
        <v>148</v>
      </c>
    </row>
    <row r="96" spans="1:7" ht="12.75">
      <c r="A96" t="s">
        <v>241</v>
      </c>
      <c r="B96" t="s">
        <v>242</v>
      </c>
      <c r="C96" t="s">
        <v>242</v>
      </c>
      <c r="D96" t="s">
        <v>248</v>
      </c>
      <c r="E96" t="s">
        <v>249</v>
      </c>
      <c r="F96" t="s">
        <v>21</v>
      </c>
      <c r="G96" t="s">
        <v>148</v>
      </c>
    </row>
    <row r="97" spans="1:7" ht="12.75">
      <c r="A97" t="s">
        <v>241</v>
      </c>
      <c r="B97" t="s">
        <v>242</v>
      </c>
      <c r="C97" t="s">
        <v>242</v>
      </c>
      <c r="D97" t="s">
        <v>38</v>
      </c>
      <c r="E97" t="s">
        <v>250</v>
      </c>
      <c r="F97" t="s">
        <v>21</v>
      </c>
      <c r="G97" t="s">
        <v>148</v>
      </c>
    </row>
    <row r="98" spans="1:7" ht="12.75">
      <c r="A98" t="s">
        <v>251</v>
      </c>
      <c r="B98" t="s">
        <v>134</v>
      </c>
      <c r="C98" t="s">
        <v>2</v>
      </c>
      <c r="D98" t="s">
        <v>252</v>
      </c>
      <c r="E98" t="s">
        <v>253</v>
      </c>
      <c r="F98" t="s">
        <v>21</v>
      </c>
      <c r="G98" t="s">
        <v>148</v>
      </c>
    </row>
    <row r="99" spans="1:7" ht="12.75">
      <c r="A99" t="s">
        <v>251</v>
      </c>
      <c r="B99" t="s">
        <v>134</v>
      </c>
      <c r="C99" t="s">
        <v>2</v>
      </c>
      <c r="D99" t="s">
        <v>254</v>
      </c>
      <c r="E99" t="s">
        <v>255</v>
      </c>
      <c r="F99" t="s">
        <v>21</v>
      </c>
      <c r="G99" t="s">
        <v>148</v>
      </c>
    </row>
    <row r="100" spans="1:7" ht="12.75">
      <c r="A100" t="s">
        <v>251</v>
      </c>
      <c r="B100" t="s">
        <v>134</v>
      </c>
      <c r="C100" t="s">
        <v>2</v>
      </c>
      <c r="D100" t="s">
        <v>49</v>
      </c>
      <c r="E100" t="s">
        <v>256</v>
      </c>
      <c r="F100" t="s">
        <v>21</v>
      </c>
      <c r="G100" t="s">
        <v>148</v>
      </c>
    </row>
    <row r="101" spans="1:7" ht="12.75">
      <c r="A101" t="s">
        <v>251</v>
      </c>
      <c r="B101" t="s">
        <v>134</v>
      </c>
      <c r="C101" t="s">
        <v>2</v>
      </c>
      <c r="D101" t="s">
        <v>25</v>
      </c>
      <c r="E101" t="s">
        <v>257</v>
      </c>
      <c r="F101" t="s">
        <v>21</v>
      </c>
      <c r="G101" t="s">
        <v>148</v>
      </c>
    </row>
    <row r="102" spans="1:7" ht="12.75">
      <c r="A102" t="s">
        <v>251</v>
      </c>
      <c r="B102" t="s">
        <v>134</v>
      </c>
      <c r="C102" t="s">
        <v>2</v>
      </c>
      <c r="D102" t="s">
        <v>197</v>
      </c>
      <c r="E102" t="s">
        <v>258</v>
      </c>
      <c r="F102" t="s">
        <v>21</v>
      </c>
      <c r="G102" t="s">
        <v>148</v>
      </c>
    </row>
    <row r="103" spans="1:7" ht="12.75">
      <c r="A103" t="s">
        <v>135</v>
      </c>
      <c r="B103" t="s">
        <v>136</v>
      </c>
      <c r="C103" t="s">
        <v>259</v>
      </c>
      <c r="D103" t="s">
        <v>139</v>
      </c>
      <c r="E103" t="s">
        <v>140</v>
      </c>
      <c r="F103" t="s">
        <v>21</v>
      </c>
      <c r="G103" t="s">
        <v>148</v>
      </c>
    </row>
    <row r="104" spans="1:7" ht="12.75">
      <c r="A104" t="s">
        <v>135</v>
      </c>
      <c r="B104" t="s">
        <v>136</v>
      </c>
      <c r="C104" t="s">
        <v>259</v>
      </c>
      <c r="D104" t="s">
        <v>260</v>
      </c>
      <c r="E104" t="s">
        <v>261</v>
      </c>
      <c r="F104" t="s">
        <v>21</v>
      </c>
      <c r="G104" t="s">
        <v>148</v>
      </c>
    </row>
    <row r="105" spans="1:7" ht="12.75">
      <c r="A105" t="s">
        <v>135</v>
      </c>
      <c r="B105" t="s">
        <v>136</v>
      </c>
      <c r="C105" t="s">
        <v>259</v>
      </c>
      <c r="D105" t="s">
        <v>47</v>
      </c>
      <c r="E105" t="s">
        <v>142</v>
      </c>
      <c r="F105" t="s">
        <v>21</v>
      </c>
      <c r="G105" t="s">
        <v>148</v>
      </c>
    </row>
    <row r="106" spans="1:7" ht="12.75">
      <c r="A106" t="s">
        <v>135</v>
      </c>
      <c r="B106" t="s">
        <v>136</v>
      </c>
      <c r="C106" t="s">
        <v>259</v>
      </c>
      <c r="D106" t="s">
        <v>139</v>
      </c>
      <c r="E106" t="s">
        <v>141</v>
      </c>
      <c r="F106" t="s">
        <v>21</v>
      </c>
      <c r="G106" t="s">
        <v>157</v>
      </c>
    </row>
    <row r="107" spans="1:7" ht="12.75">
      <c r="A107" t="s">
        <v>135</v>
      </c>
      <c r="B107" t="s">
        <v>136</v>
      </c>
      <c r="C107" t="s">
        <v>259</v>
      </c>
      <c r="D107" t="s">
        <v>37</v>
      </c>
      <c r="E107" t="s">
        <v>262</v>
      </c>
      <c r="F107" t="s">
        <v>21</v>
      </c>
      <c r="G107" t="s">
        <v>148</v>
      </c>
    </row>
    <row r="108" spans="1:7" ht="12.75">
      <c r="A108" t="s">
        <v>135</v>
      </c>
      <c r="B108" t="s">
        <v>136</v>
      </c>
      <c r="C108" t="s">
        <v>259</v>
      </c>
      <c r="D108" t="s">
        <v>137</v>
      </c>
      <c r="E108" t="s">
        <v>138</v>
      </c>
      <c r="F108" t="s">
        <v>21</v>
      </c>
      <c r="G108" t="s">
        <v>148</v>
      </c>
    </row>
    <row r="109" spans="1:7" ht="12.75">
      <c r="A109" t="s">
        <v>15</v>
      </c>
      <c r="B109" t="s">
        <v>143</v>
      </c>
      <c r="C109" t="s">
        <v>16</v>
      </c>
      <c r="D109" t="s">
        <v>25</v>
      </c>
      <c r="E109" t="s">
        <v>53</v>
      </c>
      <c r="F109" t="s">
        <v>21</v>
      </c>
      <c r="G109" t="s">
        <v>148</v>
      </c>
    </row>
    <row r="110" spans="1:7" ht="12.75">
      <c r="A110" t="s">
        <v>15</v>
      </c>
      <c r="B110" t="s">
        <v>143</v>
      </c>
      <c r="C110" t="s">
        <v>16</v>
      </c>
      <c r="D110" t="s">
        <v>47</v>
      </c>
      <c r="E110" t="s">
        <v>48</v>
      </c>
      <c r="F110" t="s">
        <v>21</v>
      </c>
      <c r="G110" t="s">
        <v>148</v>
      </c>
    </row>
    <row r="111" spans="1:7" ht="12.75">
      <c r="A111" t="s">
        <v>15</v>
      </c>
      <c r="B111" t="s">
        <v>143</v>
      </c>
      <c r="C111" t="s">
        <v>16</v>
      </c>
      <c r="D111" t="s">
        <v>60</v>
      </c>
      <c r="E111" t="s">
        <v>144</v>
      </c>
      <c r="F111" t="s">
        <v>21</v>
      </c>
      <c r="G111" t="s">
        <v>148</v>
      </c>
    </row>
    <row r="112" spans="1:7" ht="12.75">
      <c r="A112" t="s">
        <v>15</v>
      </c>
      <c r="B112" t="s">
        <v>143</v>
      </c>
      <c r="C112" t="s">
        <v>16</v>
      </c>
      <c r="D112" t="s">
        <v>51</v>
      </c>
      <c r="E112" t="s">
        <v>52</v>
      </c>
      <c r="F112" t="s">
        <v>21</v>
      </c>
      <c r="G112" t="s">
        <v>157</v>
      </c>
    </row>
    <row r="113" spans="1:7" ht="12.75">
      <c r="A113" t="s">
        <v>15</v>
      </c>
      <c r="B113" t="s">
        <v>143</v>
      </c>
      <c r="C113" t="s">
        <v>16</v>
      </c>
      <c r="D113" t="s">
        <v>49</v>
      </c>
      <c r="E113" t="s">
        <v>50</v>
      </c>
      <c r="F113" t="s">
        <v>21</v>
      </c>
      <c r="G113" t="s">
        <v>148</v>
      </c>
    </row>
    <row r="114" spans="1:7" ht="12.75">
      <c r="A114" t="s">
        <v>15</v>
      </c>
      <c r="B114" t="s">
        <v>143</v>
      </c>
      <c r="C114" t="s">
        <v>16</v>
      </c>
      <c r="D114" t="s">
        <v>197</v>
      </c>
      <c r="E114" t="s">
        <v>263</v>
      </c>
      <c r="F114" t="s">
        <v>21</v>
      </c>
      <c r="G114" t="s">
        <v>148</v>
      </c>
    </row>
  </sheetData>
  <sheetProtection/>
  <autoFilter ref="A1:G114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7109375" style="0" customWidth="1"/>
    <col min="2" max="2" width="35.14062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t="s">
        <v>264</v>
      </c>
      <c r="C2" t="s">
        <v>113</v>
      </c>
      <c r="D2" t="s">
        <v>214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47" t="s">
        <v>264</v>
      </c>
      <c r="C4" s="27" t="s">
        <v>113</v>
      </c>
      <c r="D4" s="27" t="s">
        <v>214</v>
      </c>
      <c r="E4" s="27" t="s">
        <v>215</v>
      </c>
      <c r="F4" s="27" t="s">
        <v>216</v>
      </c>
      <c r="G4" s="23">
        <v>19.15</v>
      </c>
      <c r="H4" s="23">
        <v>19.35</v>
      </c>
      <c r="I4" s="23">
        <v>19</v>
      </c>
      <c r="J4" s="23">
        <v>19</v>
      </c>
      <c r="K4" s="24">
        <f>SUM(G4:J4)</f>
        <v>76.5</v>
      </c>
      <c r="L4" s="16">
        <f>MIN(G4:G8)</f>
        <v>0</v>
      </c>
    </row>
    <row r="5" spans="1:12" ht="23.25" customHeight="1">
      <c r="A5" s="46">
        <v>2</v>
      </c>
      <c r="B5" s="47" t="s">
        <v>264</v>
      </c>
      <c r="C5" s="27" t="s">
        <v>113</v>
      </c>
      <c r="D5" s="27" t="s">
        <v>214</v>
      </c>
      <c r="E5" s="27" t="s">
        <v>186</v>
      </c>
      <c r="F5" s="27" t="s">
        <v>217</v>
      </c>
      <c r="G5" s="23">
        <v>19.35</v>
      </c>
      <c r="H5" s="23">
        <v>19.1</v>
      </c>
      <c r="I5" s="23">
        <v>19.15</v>
      </c>
      <c r="J5" s="23">
        <v>18.95</v>
      </c>
      <c r="K5" s="24">
        <f>SUM(G5:J5)</f>
        <v>76.55</v>
      </c>
      <c r="L5" s="16">
        <f>MIN(H4:H8)</f>
        <v>0</v>
      </c>
    </row>
    <row r="6" spans="1:12" ht="23.25" customHeight="1">
      <c r="A6" s="46">
        <v>3</v>
      </c>
      <c r="B6" s="47" t="s">
        <v>264</v>
      </c>
      <c r="C6" s="27" t="s">
        <v>113</v>
      </c>
      <c r="D6" s="27" t="s">
        <v>214</v>
      </c>
      <c r="E6" s="27" t="s">
        <v>95</v>
      </c>
      <c r="F6" s="27" t="s">
        <v>218</v>
      </c>
      <c r="G6" s="23">
        <v>17.2</v>
      </c>
      <c r="H6" s="23">
        <v>17.25</v>
      </c>
      <c r="I6" s="23">
        <v>17.65</v>
      </c>
      <c r="J6" s="23">
        <v>19.3</v>
      </c>
      <c r="K6" s="24">
        <f>SUM(G6:J6)</f>
        <v>71.4</v>
      </c>
      <c r="L6" s="16">
        <f>MIN(I4:I8)</f>
        <v>0</v>
      </c>
    </row>
    <row r="7" spans="1:12" ht="23.25" customHeight="1">
      <c r="A7" s="46">
        <v>4</v>
      </c>
      <c r="B7" s="47" t="s">
        <v>264</v>
      </c>
      <c r="C7" s="27" t="s">
        <v>113</v>
      </c>
      <c r="D7" s="27" t="s">
        <v>214</v>
      </c>
      <c r="E7" s="27" t="s">
        <v>133</v>
      </c>
      <c r="F7" s="27" t="s">
        <v>220</v>
      </c>
      <c r="G7" s="23">
        <v>19.35</v>
      </c>
      <c r="H7" s="23">
        <v>19.45</v>
      </c>
      <c r="I7" s="23">
        <v>18.35</v>
      </c>
      <c r="J7" s="23">
        <v>19.6</v>
      </c>
      <c r="K7" s="24">
        <f>SUM(G7:J7)</f>
        <v>76.75</v>
      </c>
      <c r="L7" s="16">
        <f>MIN(J4:J8)</f>
        <v>0</v>
      </c>
    </row>
    <row r="8" spans="1:12" ht="23.25" customHeight="1">
      <c r="A8" s="46">
        <v>5</v>
      </c>
      <c r="B8" s="27"/>
      <c r="C8" s="27"/>
      <c r="D8" s="27"/>
      <c r="E8" s="27"/>
      <c r="F8" s="27"/>
      <c r="G8" s="23">
        <v>0</v>
      </c>
      <c r="H8" s="23">
        <v>0</v>
      </c>
      <c r="I8" s="23">
        <v>0</v>
      </c>
      <c r="J8" s="23">
        <v>0</v>
      </c>
      <c r="K8" s="24">
        <f>SUM(G8:J8)</f>
        <v>0</v>
      </c>
      <c r="L8" s="17">
        <f>SUM(G4:J8)-SUM(L4:L7)</f>
        <v>301.20000000000005</v>
      </c>
    </row>
    <row r="9" spans="2:6" ht="12.75">
      <c r="B9" s="12"/>
      <c r="C9" s="12"/>
      <c r="D9" s="12"/>
      <c r="E9" s="12"/>
      <c r="F9" s="12"/>
    </row>
    <row r="10" spans="2:6" ht="12.75">
      <c r="B10" s="41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14" ht="12.75">
      <c r="B12" s="12"/>
      <c r="C12" s="12"/>
      <c r="D12" s="12"/>
      <c r="E12" s="12"/>
      <c r="F12" s="12"/>
      <c r="N12" s="18"/>
    </row>
    <row r="13" spans="2:17" ht="12.75">
      <c r="B13" s="12"/>
      <c r="C13" s="12"/>
      <c r="D13" s="12"/>
      <c r="E13" s="12"/>
      <c r="F13" s="12"/>
      <c r="N13" s="26"/>
      <c r="O13" s="26"/>
      <c r="P13" s="18"/>
      <c r="Q13" s="26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</sheetData>
  <sheetProtection/>
  <mergeCells count="1">
    <mergeCell ref="B1:K1"/>
  </mergeCells>
  <conditionalFormatting sqref="N21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3" width="17.7109375" style="0" customWidth="1"/>
    <col min="4" max="4" width="28.57421875" style="0" bestFit="1" customWidth="1"/>
    <col min="5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s="18" t="s">
        <v>265</v>
      </c>
      <c r="C2" s="18" t="s">
        <v>97</v>
      </c>
      <c r="D2" s="18" t="s">
        <v>97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47" t="s">
        <v>265</v>
      </c>
      <c r="C4" s="27" t="s">
        <v>97</v>
      </c>
      <c r="D4" s="27" t="s">
        <v>97</v>
      </c>
      <c r="E4" s="27" t="s">
        <v>68</v>
      </c>
      <c r="F4" s="27" t="s">
        <v>98</v>
      </c>
      <c r="G4" s="23">
        <v>19.15</v>
      </c>
      <c r="H4" s="23">
        <v>19.4</v>
      </c>
      <c r="I4" s="23">
        <v>19.45</v>
      </c>
      <c r="J4" s="23">
        <v>19.6</v>
      </c>
      <c r="K4" s="24">
        <f>SUM(G4:J4)</f>
        <v>77.6</v>
      </c>
      <c r="L4" s="16">
        <f>MIN(G4:G8)</f>
        <v>0</v>
      </c>
    </row>
    <row r="5" spans="1:12" ht="23.25" customHeight="1">
      <c r="A5" s="46">
        <v>2</v>
      </c>
      <c r="B5" s="47" t="s">
        <v>265</v>
      </c>
      <c r="C5" s="27" t="s">
        <v>97</v>
      </c>
      <c r="D5" s="27" t="s">
        <v>97</v>
      </c>
      <c r="E5" s="27" t="s">
        <v>39</v>
      </c>
      <c r="F5" s="27" t="s">
        <v>100</v>
      </c>
      <c r="G5" s="23">
        <v>19</v>
      </c>
      <c r="H5" s="23">
        <v>19.05</v>
      </c>
      <c r="I5" s="23">
        <v>19.15</v>
      </c>
      <c r="J5" s="23">
        <v>19.3</v>
      </c>
      <c r="K5" s="24">
        <f>SUM(G5:J5)</f>
        <v>76.5</v>
      </c>
      <c r="L5" s="16">
        <f>MIN(H4:H8)</f>
        <v>0</v>
      </c>
    </row>
    <row r="6" spans="1:12" ht="23.25" customHeight="1">
      <c r="A6" s="46">
        <v>3</v>
      </c>
      <c r="B6" s="47" t="s">
        <v>265</v>
      </c>
      <c r="C6" s="27" t="s">
        <v>97</v>
      </c>
      <c r="D6" s="27" t="s">
        <v>97</v>
      </c>
      <c r="E6" s="27" t="s">
        <v>94</v>
      </c>
      <c r="F6" s="27" t="s">
        <v>190</v>
      </c>
      <c r="G6" s="23">
        <v>17.75</v>
      </c>
      <c r="H6" s="23">
        <v>17.25</v>
      </c>
      <c r="I6" s="23">
        <v>18</v>
      </c>
      <c r="J6" s="23">
        <v>19</v>
      </c>
      <c r="K6" s="24">
        <f>SUM(G6:J6)</f>
        <v>72</v>
      </c>
      <c r="L6" s="16">
        <f>MIN(I4:I8)</f>
        <v>0</v>
      </c>
    </row>
    <row r="7" spans="1:12" ht="23.25" customHeight="1">
      <c r="A7" s="46">
        <v>4</v>
      </c>
      <c r="B7" s="47" t="s">
        <v>265</v>
      </c>
      <c r="C7" s="27" t="s">
        <v>97</v>
      </c>
      <c r="D7" s="27" t="s">
        <v>97</v>
      </c>
      <c r="E7" s="27" t="s">
        <v>101</v>
      </c>
      <c r="F7" s="27" t="s">
        <v>102</v>
      </c>
      <c r="G7" s="23">
        <v>18.55</v>
      </c>
      <c r="H7" s="23">
        <v>18.75</v>
      </c>
      <c r="I7" s="23">
        <v>18.35</v>
      </c>
      <c r="J7" s="23">
        <v>18.95</v>
      </c>
      <c r="K7" s="24">
        <f>SUM(G7:J7)</f>
        <v>74.6</v>
      </c>
      <c r="L7" s="16">
        <f>MIN(J4:J8)</f>
        <v>0</v>
      </c>
    </row>
    <row r="8" spans="1:12" ht="23.25" customHeight="1">
      <c r="A8" s="46">
        <v>5</v>
      </c>
      <c r="B8" s="48"/>
      <c r="C8" s="48"/>
      <c r="D8" s="48"/>
      <c r="E8" s="48"/>
      <c r="F8" s="48"/>
      <c r="G8" s="23">
        <v>0</v>
      </c>
      <c r="H8" s="23">
        <v>0</v>
      </c>
      <c r="I8" s="23">
        <v>0</v>
      </c>
      <c r="J8" s="23">
        <v>0</v>
      </c>
      <c r="K8" s="24">
        <f>SUM(G8:J8)</f>
        <v>0</v>
      </c>
      <c r="L8" s="17">
        <f>SUM(G4:J8)-SUM(L4:L7)</f>
        <v>300.7</v>
      </c>
    </row>
    <row r="9" spans="2:6" ht="12.75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14" ht="12.75">
      <c r="B12" s="12"/>
      <c r="C12" s="12"/>
      <c r="D12" s="12"/>
      <c r="E12" s="12"/>
      <c r="F12" s="12"/>
      <c r="N12" s="18"/>
    </row>
    <row r="13" spans="2:17" ht="12.75">
      <c r="B13" s="12"/>
      <c r="C13" s="12"/>
      <c r="D13" s="12"/>
      <c r="E13" s="12"/>
      <c r="F13" s="12"/>
      <c r="N13" s="26"/>
      <c r="O13" s="26"/>
      <c r="P13" s="18"/>
      <c r="Q13" s="26"/>
    </row>
  </sheetData>
  <sheetProtection/>
  <mergeCells count="1">
    <mergeCell ref="B1:K1"/>
  </mergeCells>
  <conditionalFormatting sqref="N19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3" width="17.7109375" style="0" customWidth="1"/>
    <col min="4" max="4" width="28.57421875" style="0" bestFit="1" customWidth="1"/>
    <col min="5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s="18" t="s">
        <v>266</v>
      </c>
      <c r="C2" s="18" t="s">
        <v>134</v>
      </c>
      <c r="D2" s="18" t="s">
        <v>2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47" t="s">
        <v>266</v>
      </c>
      <c r="C4" s="27" t="s">
        <v>134</v>
      </c>
      <c r="D4" s="27" t="s">
        <v>2</v>
      </c>
      <c r="E4" s="27" t="s">
        <v>252</v>
      </c>
      <c r="F4" s="27" t="s">
        <v>253</v>
      </c>
      <c r="G4" s="23">
        <v>18.05</v>
      </c>
      <c r="H4" s="23">
        <v>18.15</v>
      </c>
      <c r="I4" s="23">
        <v>16.55</v>
      </c>
      <c r="J4" s="23">
        <v>18.75</v>
      </c>
      <c r="K4" s="24">
        <f>SUM(G4:J4)</f>
        <v>71.5</v>
      </c>
      <c r="L4" s="16">
        <f>MIN(G4:G8)</f>
        <v>16.7</v>
      </c>
    </row>
    <row r="5" spans="1:12" ht="23.25" customHeight="1">
      <c r="A5" s="46">
        <v>2</v>
      </c>
      <c r="B5" s="47" t="s">
        <v>266</v>
      </c>
      <c r="C5" s="27" t="s">
        <v>134</v>
      </c>
      <c r="D5" s="27" t="s">
        <v>2</v>
      </c>
      <c r="E5" s="27" t="s">
        <v>254</v>
      </c>
      <c r="F5" s="27" t="s">
        <v>255</v>
      </c>
      <c r="G5" s="23">
        <v>18.85</v>
      </c>
      <c r="H5" s="23">
        <v>18.2</v>
      </c>
      <c r="I5" s="23">
        <v>17.45</v>
      </c>
      <c r="J5" s="23">
        <v>18.8</v>
      </c>
      <c r="K5" s="24">
        <f>SUM(G5:J5)</f>
        <v>73.3</v>
      </c>
      <c r="L5" s="16">
        <f>MIN(H4:H8)</f>
        <v>18.15</v>
      </c>
    </row>
    <row r="6" spans="1:12" ht="23.25" customHeight="1">
      <c r="A6" s="46">
        <v>3</v>
      </c>
      <c r="B6" s="47" t="s">
        <v>266</v>
      </c>
      <c r="C6" s="27" t="s">
        <v>134</v>
      </c>
      <c r="D6" s="27" t="s">
        <v>2</v>
      </c>
      <c r="E6" s="27" t="s">
        <v>49</v>
      </c>
      <c r="F6" s="27" t="s">
        <v>256</v>
      </c>
      <c r="G6" s="23">
        <v>16.7</v>
      </c>
      <c r="H6" s="23">
        <v>18.2</v>
      </c>
      <c r="I6" s="23">
        <v>19.2</v>
      </c>
      <c r="J6" s="23">
        <v>18.75</v>
      </c>
      <c r="K6" s="24">
        <f>SUM(G6:J6)</f>
        <v>72.85</v>
      </c>
      <c r="L6" s="16">
        <f>MIN(I4:I8)</f>
        <v>16.55</v>
      </c>
    </row>
    <row r="7" spans="1:12" ht="23.25" customHeight="1">
      <c r="A7" s="46">
        <v>4</v>
      </c>
      <c r="B7" s="47" t="s">
        <v>266</v>
      </c>
      <c r="C7" s="27" t="s">
        <v>134</v>
      </c>
      <c r="D7" s="27" t="s">
        <v>2</v>
      </c>
      <c r="E7" s="27" t="s">
        <v>25</v>
      </c>
      <c r="F7" s="27" t="s">
        <v>257</v>
      </c>
      <c r="G7" s="23">
        <v>19.05</v>
      </c>
      <c r="H7" s="23">
        <v>18.35</v>
      </c>
      <c r="I7" s="23">
        <v>18.2</v>
      </c>
      <c r="J7" s="23">
        <v>18.6</v>
      </c>
      <c r="K7" s="24">
        <f>SUM(G7:J7)</f>
        <v>74.20000000000002</v>
      </c>
      <c r="L7" s="16">
        <f>MIN(J4:J8)</f>
        <v>18.6</v>
      </c>
    </row>
    <row r="8" spans="1:12" ht="23.25" customHeight="1">
      <c r="A8" s="46">
        <v>5</v>
      </c>
      <c r="B8" s="47" t="s">
        <v>266</v>
      </c>
      <c r="C8" s="48" t="s">
        <v>134</v>
      </c>
      <c r="D8" s="48" t="s">
        <v>2</v>
      </c>
      <c r="E8" s="48" t="s">
        <v>197</v>
      </c>
      <c r="F8" s="48" t="s">
        <v>258</v>
      </c>
      <c r="G8" s="23">
        <v>19.25</v>
      </c>
      <c r="H8" s="23">
        <v>19.3</v>
      </c>
      <c r="I8" s="23">
        <v>18.4</v>
      </c>
      <c r="J8" s="23">
        <v>19</v>
      </c>
      <c r="K8" s="24">
        <f>SUM(G8:J8)</f>
        <v>75.94999999999999</v>
      </c>
      <c r="L8" s="17">
        <f>SUM(G4:J8)-SUM(L4:L7)</f>
        <v>297.8</v>
      </c>
    </row>
    <row r="9" spans="2:6" ht="12.75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14" ht="12.75">
      <c r="B12" s="12"/>
      <c r="C12" s="12"/>
      <c r="D12" s="12"/>
      <c r="E12" s="12"/>
      <c r="F12" s="12"/>
      <c r="N12" s="18"/>
    </row>
    <row r="13" spans="2:17" ht="12.75">
      <c r="B13" s="12"/>
      <c r="C13" s="12"/>
      <c r="D13" s="12"/>
      <c r="E13" s="12"/>
      <c r="F13" s="12"/>
      <c r="N13" s="26"/>
      <c r="O13" s="26"/>
      <c r="P13" s="18"/>
      <c r="Q13" s="26"/>
    </row>
  </sheetData>
  <sheetProtection/>
  <mergeCells count="1">
    <mergeCell ref="B1:K1"/>
  </mergeCells>
  <conditionalFormatting sqref="N19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7109375" style="0" customWidth="1"/>
    <col min="2" max="2" width="34.851562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t="s">
        <v>44</v>
      </c>
      <c r="C2" t="s">
        <v>45</v>
      </c>
      <c r="D2" t="s">
        <v>45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27" t="s">
        <v>44</v>
      </c>
      <c r="C4" s="27" t="s">
        <v>45</v>
      </c>
      <c r="D4" s="27" t="s">
        <v>45</v>
      </c>
      <c r="E4" s="27" t="s">
        <v>25</v>
      </c>
      <c r="F4" s="27" t="s">
        <v>82</v>
      </c>
      <c r="G4" s="23">
        <v>18.8</v>
      </c>
      <c r="H4" s="23">
        <v>19.05</v>
      </c>
      <c r="I4" s="23">
        <v>18.9</v>
      </c>
      <c r="J4" s="23">
        <v>19.5</v>
      </c>
      <c r="K4" s="24">
        <f>SUM(G4:J4)</f>
        <v>76.25</v>
      </c>
      <c r="L4" s="16">
        <f>MIN(G4:G8)</f>
        <v>17.75</v>
      </c>
    </row>
    <row r="5" spans="1:12" ht="23.25" customHeight="1">
      <c r="A5" s="46">
        <v>2</v>
      </c>
      <c r="B5" s="27" t="s">
        <v>44</v>
      </c>
      <c r="C5" s="27" t="s">
        <v>45</v>
      </c>
      <c r="D5" s="27" t="s">
        <v>45</v>
      </c>
      <c r="E5" s="27" t="s">
        <v>74</v>
      </c>
      <c r="F5" s="27" t="s">
        <v>75</v>
      </c>
      <c r="G5" s="23">
        <v>17.75</v>
      </c>
      <c r="H5" s="23">
        <v>18</v>
      </c>
      <c r="I5" s="23">
        <v>18.3</v>
      </c>
      <c r="J5" s="23">
        <v>18.7</v>
      </c>
      <c r="K5" s="24">
        <f>SUM(G5:J5)</f>
        <v>72.75</v>
      </c>
      <c r="L5" s="16">
        <f>MIN(H4:H8)</f>
        <v>18</v>
      </c>
    </row>
    <row r="6" spans="1:12" ht="23.25" customHeight="1">
      <c r="A6" s="46">
        <v>3</v>
      </c>
      <c r="B6" s="27" t="s">
        <v>44</v>
      </c>
      <c r="C6" s="27" t="s">
        <v>45</v>
      </c>
      <c r="D6" s="27" t="s">
        <v>45</v>
      </c>
      <c r="E6" s="27" t="s">
        <v>78</v>
      </c>
      <c r="F6" s="27" t="s">
        <v>79</v>
      </c>
      <c r="G6" s="40">
        <v>17.9</v>
      </c>
      <c r="H6" s="23">
        <v>18.4</v>
      </c>
      <c r="I6" s="23">
        <v>18.9</v>
      </c>
      <c r="J6" s="23">
        <v>18.8</v>
      </c>
      <c r="K6" s="24">
        <f>SUM(G6:J6)</f>
        <v>74</v>
      </c>
      <c r="L6" s="16">
        <f>MIN(I4:I8)</f>
        <v>18.3</v>
      </c>
    </row>
    <row r="7" spans="1:12" ht="23.25" customHeight="1">
      <c r="A7" s="46">
        <v>4</v>
      </c>
      <c r="B7" s="48" t="s">
        <v>44</v>
      </c>
      <c r="C7" s="48" t="s">
        <v>45</v>
      </c>
      <c r="D7" s="48" t="s">
        <v>45</v>
      </c>
      <c r="E7" s="48" t="s">
        <v>70</v>
      </c>
      <c r="F7" s="48" t="s">
        <v>71</v>
      </c>
      <c r="G7" s="23">
        <v>18.8</v>
      </c>
      <c r="H7" s="23">
        <v>18</v>
      </c>
      <c r="I7" s="23">
        <v>18.8</v>
      </c>
      <c r="J7" s="23">
        <v>18.9</v>
      </c>
      <c r="K7" s="24">
        <f>SUM(G7:J7)</f>
        <v>74.5</v>
      </c>
      <c r="L7" s="16">
        <f>MIN(J4:J8)</f>
        <v>18.7</v>
      </c>
    </row>
    <row r="8" spans="1:12" ht="23.25" customHeight="1">
      <c r="A8" s="46">
        <v>5</v>
      </c>
      <c r="B8" s="48" t="s">
        <v>44</v>
      </c>
      <c r="C8" s="48" t="s">
        <v>45</v>
      </c>
      <c r="D8" s="48" t="s">
        <v>45</v>
      </c>
      <c r="E8" s="48" t="s">
        <v>80</v>
      </c>
      <c r="F8" s="48" t="s">
        <v>81</v>
      </c>
      <c r="G8" s="23">
        <v>19.1</v>
      </c>
      <c r="H8" s="23">
        <v>19.25</v>
      </c>
      <c r="I8" s="23">
        <v>18.8</v>
      </c>
      <c r="J8" s="23">
        <v>18.85</v>
      </c>
      <c r="K8" s="24">
        <f>SUM(G8:J8)</f>
        <v>76</v>
      </c>
      <c r="L8" s="17">
        <f>SUM(G4:J8)-SUM(L4:L7)</f>
        <v>300.7500000000001</v>
      </c>
    </row>
    <row r="9" spans="2:6" ht="12.75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</sheetData>
  <sheetProtection/>
  <mergeCells count="1">
    <mergeCell ref="B1:K1"/>
  </mergeCells>
  <conditionalFormatting sqref="N17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t="s">
        <v>15</v>
      </c>
      <c r="C2" t="s">
        <v>143</v>
      </c>
      <c r="D2" t="s">
        <v>16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15" t="s">
        <v>15</v>
      </c>
      <c r="C4" s="15" t="s">
        <v>143</v>
      </c>
      <c r="D4" s="15" t="s">
        <v>16</v>
      </c>
      <c r="E4" s="15" t="s">
        <v>25</v>
      </c>
      <c r="F4" s="15" t="s">
        <v>53</v>
      </c>
      <c r="G4" s="23">
        <v>19.85</v>
      </c>
      <c r="H4" s="23">
        <v>19.75</v>
      </c>
      <c r="I4" s="23">
        <v>19.75</v>
      </c>
      <c r="J4" s="23">
        <v>19.6</v>
      </c>
      <c r="K4" s="24">
        <f>SUM(G4:J4)</f>
        <v>78.95</v>
      </c>
      <c r="L4" s="16">
        <f>MIN(G4:G8)</f>
        <v>19.3</v>
      </c>
    </row>
    <row r="5" spans="1:12" ht="23.25" customHeight="1">
      <c r="A5" s="46">
        <v>2</v>
      </c>
      <c r="B5" s="15" t="s">
        <v>15</v>
      </c>
      <c r="C5" s="15" t="s">
        <v>143</v>
      </c>
      <c r="D5" s="15" t="s">
        <v>16</v>
      </c>
      <c r="E5" s="15" t="s">
        <v>47</v>
      </c>
      <c r="F5" s="15" t="s">
        <v>48</v>
      </c>
      <c r="G5" s="23">
        <v>19.7</v>
      </c>
      <c r="H5" s="23">
        <v>19.5</v>
      </c>
      <c r="I5" s="23">
        <v>19.15</v>
      </c>
      <c r="J5" s="23">
        <v>19.7</v>
      </c>
      <c r="K5" s="24">
        <f>SUM(G5:J5)</f>
        <v>78.05</v>
      </c>
      <c r="L5" s="16">
        <f>MIN(H4:H8)</f>
        <v>19.15</v>
      </c>
    </row>
    <row r="6" spans="1:12" ht="23.25" customHeight="1">
      <c r="A6" s="46">
        <v>3</v>
      </c>
      <c r="B6" s="15" t="s">
        <v>15</v>
      </c>
      <c r="C6" s="15" t="s">
        <v>143</v>
      </c>
      <c r="D6" s="15" t="s">
        <v>16</v>
      </c>
      <c r="E6" s="15" t="s">
        <v>60</v>
      </c>
      <c r="F6" s="15" t="s">
        <v>144</v>
      </c>
      <c r="G6" s="23">
        <v>19.35</v>
      </c>
      <c r="H6" s="23">
        <v>19.7</v>
      </c>
      <c r="I6" s="23">
        <v>18.55</v>
      </c>
      <c r="J6" s="23">
        <v>19.7</v>
      </c>
      <c r="K6" s="24">
        <f>SUM(G6:J6)</f>
        <v>77.3</v>
      </c>
      <c r="L6" s="16">
        <f>MIN(I4:I8)</f>
        <v>18.55</v>
      </c>
    </row>
    <row r="7" spans="1:12" ht="23.25" customHeight="1">
      <c r="A7" s="46">
        <v>4</v>
      </c>
      <c r="B7" s="15" t="s">
        <v>15</v>
      </c>
      <c r="C7" s="15" t="s">
        <v>143</v>
      </c>
      <c r="D7" s="15" t="s">
        <v>16</v>
      </c>
      <c r="E7" s="15" t="s">
        <v>49</v>
      </c>
      <c r="F7" s="15" t="s">
        <v>50</v>
      </c>
      <c r="G7" s="23">
        <v>19.4</v>
      </c>
      <c r="H7" s="23">
        <v>19.45</v>
      </c>
      <c r="I7" s="23">
        <v>19.5</v>
      </c>
      <c r="J7" s="23">
        <v>19.5</v>
      </c>
      <c r="K7" s="24">
        <f>SUM(G7:J7)</f>
        <v>77.85</v>
      </c>
      <c r="L7" s="16">
        <f>MIN(J4:J8)</f>
        <v>19.4</v>
      </c>
    </row>
    <row r="8" spans="1:12" ht="23.25" customHeight="1">
      <c r="A8" s="46">
        <v>5</v>
      </c>
      <c r="B8" s="15" t="s">
        <v>15</v>
      </c>
      <c r="C8" s="15" t="s">
        <v>143</v>
      </c>
      <c r="D8" s="15" t="s">
        <v>16</v>
      </c>
      <c r="E8" s="15" t="s">
        <v>197</v>
      </c>
      <c r="F8" s="15" t="s">
        <v>263</v>
      </c>
      <c r="G8" s="23">
        <v>19.3</v>
      </c>
      <c r="H8" s="23">
        <v>19.15</v>
      </c>
      <c r="I8" s="23">
        <v>19.25</v>
      </c>
      <c r="J8" s="23">
        <v>19.4</v>
      </c>
      <c r="K8" s="24">
        <f>SUM(G8:J8)</f>
        <v>77.1</v>
      </c>
      <c r="L8" s="17">
        <f>SUM(G4:J8)-SUM(L4:L7)</f>
        <v>312.8499999999999</v>
      </c>
    </row>
    <row r="9" spans="7:10" ht="23.25" customHeight="1">
      <c r="G9" s="12"/>
      <c r="H9" s="12"/>
      <c r="I9" s="12"/>
      <c r="J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6"/>
      <c r="M10" s="6"/>
      <c r="N10" s="6"/>
    </row>
    <row r="11" spans="2:6" ht="12.75">
      <c r="B11" s="12"/>
      <c r="C11" s="12"/>
      <c r="D11" s="12"/>
      <c r="E11" s="12"/>
      <c r="F11" s="12"/>
    </row>
    <row r="12" spans="2:6" ht="12.75">
      <c r="B12" s="12"/>
      <c r="C12" s="12"/>
      <c r="D12" s="12"/>
      <c r="E12" s="12"/>
      <c r="F12" s="12"/>
    </row>
    <row r="13" spans="2:6" ht="12.75">
      <c r="B13" s="12"/>
      <c r="C13" s="12"/>
      <c r="D13" s="12"/>
      <c r="E13" s="12"/>
      <c r="F13" s="12"/>
    </row>
    <row r="14" spans="2:6" ht="12.75">
      <c r="B14" s="12"/>
      <c r="C14" s="12"/>
      <c r="D14" s="12"/>
      <c r="E14" s="12"/>
      <c r="F14" s="12"/>
    </row>
    <row r="16" spans="2:6" ht="12.75">
      <c r="B16" s="12"/>
      <c r="C16" s="12"/>
      <c r="D16" s="12"/>
      <c r="E16" s="12"/>
      <c r="F16" s="12"/>
    </row>
    <row r="17" spans="2:6" ht="12.75">
      <c r="B17" s="12"/>
      <c r="C17" s="12"/>
      <c r="D17" s="12"/>
      <c r="E17" s="12"/>
      <c r="F17" s="12"/>
    </row>
  </sheetData>
  <sheetProtection/>
  <mergeCells count="1">
    <mergeCell ref="B1:K1"/>
  </mergeCells>
  <conditionalFormatting sqref="N23">
    <cfRule type="colorScale" priority="5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t="s">
        <v>267</v>
      </c>
      <c r="C2" t="s">
        <v>126</v>
      </c>
      <c r="D2" t="s">
        <v>227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47" t="s">
        <v>267</v>
      </c>
      <c r="C4" s="27" t="s">
        <v>126</v>
      </c>
      <c r="D4" s="47" t="s">
        <v>227</v>
      </c>
      <c r="E4" s="27" t="s">
        <v>94</v>
      </c>
      <c r="F4" s="27" t="s">
        <v>228</v>
      </c>
      <c r="G4" s="23">
        <v>18.5</v>
      </c>
      <c r="H4" s="23">
        <v>18.65</v>
      </c>
      <c r="I4" s="23">
        <v>18.85</v>
      </c>
      <c r="J4" s="23">
        <v>19.5</v>
      </c>
      <c r="K4" s="24">
        <f>SUM(G4:J4)</f>
        <v>75.5</v>
      </c>
      <c r="L4" s="16">
        <f>MIN(G4:G8)</f>
        <v>18.5</v>
      </c>
    </row>
    <row r="5" spans="1:12" ht="23.25" customHeight="1">
      <c r="A5" s="46">
        <v>2</v>
      </c>
      <c r="B5" s="47" t="s">
        <v>267</v>
      </c>
      <c r="C5" s="27" t="s">
        <v>126</v>
      </c>
      <c r="D5" s="47" t="s">
        <v>227</v>
      </c>
      <c r="E5" s="27" t="s">
        <v>25</v>
      </c>
      <c r="F5" s="27" t="s">
        <v>127</v>
      </c>
      <c r="G5" s="23">
        <v>19.4</v>
      </c>
      <c r="H5" s="23">
        <v>19.6</v>
      </c>
      <c r="I5" s="23">
        <v>19.3</v>
      </c>
      <c r="J5" s="23">
        <v>19.75</v>
      </c>
      <c r="K5" s="24">
        <f>SUM(G5:J5)</f>
        <v>78.05</v>
      </c>
      <c r="L5" s="16">
        <f>MIN(H4:H8)</f>
        <v>18.65</v>
      </c>
    </row>
    <row r="6" spans="1:12" ht="23.25" customHeight="1">
      <c r="A6" s="46">
        <v>3</v>
      </c>
      <c r="B6" s="47" t="s">
        <v>267</v>
      </c>
      <c r="C6" s="27" t="s">
        <v>126</v>
      </c>
      <c r="D6" s="47" t="s">
        <v>227</v>
      </c>
      <c r="E6" s="27" t="s">
        <v>38</v>
      </c>
      <c r="F6" s="27" t="s">
        <v>129</v>
      </c>
      <c r="G6" s="23">
        <v>19.5</v>
      </c>
      <c r="H6" s="23">
        <v>19.65</v>
      </c>
      <c r="I6" s="23">
        <v>19.4</v>
      </c>
      <c r="J6" s="23">
        <v>19.9</v>
      </c>
      <c r="K6" s="24">
        <f>SUM(G6:J6)</f>
        <v>78.44999999999999</v>
      </c>
      <c r="L6" s="16">
        <f>MIN(I4:I8)</f>
        <v>18.85</v>
      </c>
    </row>
    <row r="7" spans="1:12" ht="23.25" customHeight="1">
      <c r="A7" s="46">
        <v>4</v>
      </c>
      <c r="B7" s="47" t="s">
        <v>267</v>
      </c>
      <c r="C7" s="27" t="s">
        <v>126</v>
      </c>
      <c r="D7" s="47" t="s">
        <v>227</v>
      </c>
      <c r="E7" s="27" t="s">
        <v>104</v>
      </c>
      <c r="F7" s="27" t="s">
        <v>127</v>
      </c>
      <c r="G7" s="23">
        <v>19.5</v>
      </c>
      <c r="H7" s="23">
        <v>19.7</v>
      </c>
      <c r="I7" s="23">
        <v>19.5</v>
      </c>
      <c r="J7" s="23">
        <v>19.5</v>
      </c>
      <c r="K7" s="24">
        <f>SUM(G7:J7)</f>
        <v>78.2</v>
      </c>
      <c r="L7" s="16">
        <f>MIN(J4:J8)</f>
        <v>19.5</v>
      </c>
    </row>
    <row r="8" spans="1:12" ht="23.25" customHeight="1">
      <c r="A8" s="46">
        <v>5</v>
      </c>
      <c r="B8" s="47" t="s">
        <v>267</v>
      </c>
      <c r="C8" s="27" t="s">
        <v>126</v>
      </c>
      <c r="D8" s="47" t="s">
        <v>227</v>
      </c>
      <c r="E8" s="27" t="s">
        <v>125</v>
      </c>
      <c r="F8" s="27" t="s">
        <v>128</v>
      </c>
      <c r="G8" s="23">
        <v>19.35</v>
      </c>
      <c r="H8" s="23">
        <v>19.2</v>
      </c>
      <c r="I8" s="23">
        <v>19.2</v>
      </c>
      <c r="J8" s="23">
        <v>19.5</v>
      </c>
      <c r="K8" s="24">
        <f>SUM(G8:J8)</f>
        <v>77.25</v>
      </c>
      <c r="L8" s="17">
        <f>SUM(G4:J8)-SUM(L4:L7)</f>
        <v>311.95000000000005</v>
      </c>
    </row>
    <row r="9" spans="2:6" ht="12.75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6" ht="12.75">
      <c r="B12" s="12"/>
      <c r="C12" s="12"/>
      <c r="D12" s="12"/>
      <c r="E12" s="12"/>
      <c r="F12" s="12"/>
    </row>
    <row r="13" spans="2:6" ht="12.75">
      <c r="B13" s="12"/>
      <c r="C13" s="12"/>
      <c r="D13" s="12"/>
      <c r="E13" s="12"/>
      <c r="F13" s="12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</sheetData>
  <sheetProtection/>
  <mergeCells count="1">
    <mergeCell ref="B1:K1"/>
  </mergeCells>
  <conditionalFormatting sqref="N21">
    <cfRule type="colorScale" priority="13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12" dxfId="0" stopIfTrue="1" rank="10" bottom="1" percent="1"/>
  </conditionalFormatting>
  <conditionalFormatting sqref="H4:H8">
    <cfRule type="top10" priority="11" dxfId="0" stopIfTrue="1" rank="10" bottom="1" percent="1"/>
  </conditionalFormatting>
  <conditionalFormatting sqref="I4:I8">
    <cfRule type="top10" priority="10" dxfId="0" stopIfTrue="1" rank="10" bottom="1" percent="1"/>
  </conditionalFormatting>
  <conditionalFormatting sqref="J4:J8">
    <cfRule type="top10" priority="9" dxfId="0" stopIfTrue="1" rank="10" bottom="1" percent="1"/>
  </conditionalFormatting>
  <conditionalFormatting sqref="G8">
    <cfRule type="top10" priority="4" dxfId="0" stopIfTrue="1" rank="10" bottom="1" percent="1"/>
  </conditionalFormatting>
  <conditionalFormatting sqref="H8">
    <cfRule type="top10" priority="3" dxfId="0" stopIfTrue="1" rank="10" bottom="1" percent="1"/>
  </conditionalFormatting>
  <conditionalFormatting sqref="I8">
    <cfRule type="top10" priority="2" dxfId="0" stopIfTrue="1" rank="10" bottom="1" percent="1"/>
  </conditionalFormatting>
  <conditionalFormatting sqref="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</row>
    <row r="2" spans="2:4" ht="24" customHeight="1">
      <c r="B2" t="s">
        <v>179</v>
      </c>
      <c r="C2" t="s">
        <v>91</v>
      </c>
      <c r="D2" t="s">
        <v>180</v>
      </c>
    </row>
    <row r="3" spans="1:11" ht="39.75" customHeight="1">
      <c r="A3" s="11" t="s">
        <v>8</v>
      </c>
      <c r="B3" s="11" t="s">
        <v>9</v>
      </c>
      <c r="C3" s="11" t="s">
        <v>1</v>
      </c>
      <c r="D3" s="11" t="s">
        <v>7</v>
      </c>
      <c r="E3" s="11" t="s">
        <v>145</v>
      </c>
      <c r="F3" s="11" t="s">
        <v>146</v>
      </c>
      <c r="G3" s="9" t="s">
        <v>3</v>
      </c>
      <c r="H3" s="9" t="s">
        <v>5</v>
      </c>
      <c r="I3" s="9" t="s">
        <v>12</v>
      </c>
      <c r="J3" s="9" t="s">
        <v>4</v>
      </c>
      <c r="K3" s="9" t="s">
        <v>6</v>
      </c>
    </row>
    <row r="4" spans="1:12" ht="23.25" customHeight="1">
      <c r="A4" s="46">
        <v>1</v>
      </c>
      <c r="B4" s="47" t="s">
        <v>179</v>
      </c>
      <c r="C4" s="27" t="s">
        <v>91</v>
      </c>
      <c r="D4" s="47" t="s">
        <v>180</v>
      </c>
      <c r="E4" s="27" t="s">
        <v>42</v>
      </c>
      <c r="F4" s="27" t="s">
        <v>181</v>
      </c>
      <c r="G4" s="23">
        <v>19.6</v>
      </c>
      <c r="H4" s="23">
        <v>19.45</v>
      </c>
      <c r="I4" s="23">
        <v>19.65</v>
      </c>
      <c r="J4" s="23">
        <v>19.8</v>
      </c>
      <c r="K4" s="24">
        <f>SUM(G4:J4)</f>
        <v>78.5</v>
      </c>
      <c r="L4" s="16">
        <f>MIN(G4:G8)</f>
        <v>17.25</v>
      </c>
    </row>
    <row r="5" spans="1:12" ht="23.25" customHeight="1">
      <c r="A5" s="46">
        <v>2</v>
      </c>
      <c r="B5" s="47" t="s">
        <v>179</v>
      </c>
      <c r="C5" s="27" t="s">
        <v>91</v>
      </c>
      <c r="D5" s="47" t="s">
        <v>180</v>
      </c>
      <c r="E5" s="27" t="s">
        <v>182</v>
      </c>
      <c r="F5" s="27" t="s">
        <v>183</v>
      </c>
      <c r="G5" s="23">
        <v>18.95</v>
      </c>
      <c r="H5" s="23">
        <v>19.4</v>
      </c>
      <c r="I5" s="23">
        <v>19.4</v>
      </c>
      <c r="J5" s="23">
        <v>19.15</v>
      </c>
      <c r="K5" s="24">
        <f>SUM(G5:J5)</f>
        <v>76.89999999999999</v>
      </c>
      <c r="L5" s="16">
        <f>MIN(H4:H8)</f>
        <v>10.85</v>
      </c>
    </row>
    <row r="6" spans="1:12" ht="23.25" customHeight="1">
      <c r="A6" s="46">
        <v>3</v>
      </c>
      <c r="B6" s="47" t="s">
        <v>179</v>
      </c>
      <c r="C6" s="27" t="s">
        <v>91</v>
      </c>
      <c r="D6" s="47" t="s">
        <v>180</v>
      </c>
      <c r="E6" s="27" t="s">
        <v>184</v>
      </c>
      <c r="F6" s="27" t="s">
        <v>185</v>
      </c>
      <c r="G6" s="23">
        <v>19.45</v>
      </c>
      <c r="H6" s="23">
        <v>19.75</v>
      </c>
      <c r="I6" s="23">
        <v>19.35</v>
      </c>
      <c r="J6" s="23">
        <v>19.65</v>
      </c>
      <c r="K6" s="24">
        <f>SUM(G6:J6)</f>
        <v>78.2</v>
      </c>
      <c r="L6" s="16">
        <f>MIN(I4:I8)</f>
        <v>17.1</v>
      </c>
    </row>
    <row r="7" spans="1:12" ht="23.25" customHeight="1">
      <c r="A7" s="46">
        <v>4</v>
      </c>
      <c r="B7" s="47" t="s">
        <v>179</v>
      </c>
      <c r="C7" s="27" t="s">
        <v>91</v>
      </c>
      <c r="D7" s="47" t="s">
        <v>180</v>
      </c>
      <c r="E7" s="27" t="s">
        <v>186</v>
      </c>
      <c r="F7" s="27" t="s">
        <v>187</v>
      </c>
      <c r="G7" s="23">
        <v>17.25</v>
      </c>
      <c r="H7" s="23">
        <v>10.85</v>
      </c>
      <c r="I7" s="23">
        <v>17.1</v>
      </c>
      <c r="J7" s="23">
        <v>18.6</v>
      </c>
      <c r="K7" s="24">
        <f>SUM(G7:J7)</f>
        <v>63.800000000000004</v>
      </c>
      <c r="L7" s="16">
        <f>MIN(J4:J8)</f>
        <v>18.6</v>
      </c>
    </row>
    <row r="8" spans="1:12" ht="23.25" customHeight="1">
      <c r="A8" s="46">
        <v>5</v>
      </c>
      <c r="B8" s="47" t="s">
        <v>179</v>
      </c>
      <c r="C8" s="27" t="s">
        <v>91</v>
      </c>
      <c r="D8" s="47" t="s">
        <v>180</v>
      </c>
      <c r="E8" s="27" t="s">
        <v>188</v>
      </c>
      <c r="F8" s="27" t="s">
        <v>189</v>
      </c>
      <c r="G8" s="23">
        <v>18.7</v>
      </c>
      <c r="H8" s="23">
        <v>18.9</v>
      </c>
      <c r="I8" s="23">
        <v>18.75</v>
      </c>
      <c r="J8" s="23">
        <v>19.2</v>
      </c>
      <c r="K8" s="24">
        <f>SUM(G8:J8)</f>
        <v>75.55</v>
      </c>
      <c r="L8" s="17">
        <f>SUM(G4:J8)-SUM(L4:L7)</f>
        <v>309.15</v>
      </c>
    </row>
    <row r="9" spans="2:6" ht="12.75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spans="2:6" ht="12.75">
      <c r="B11" s="12"/>
      <c r="C11" s="12"/>
      <c r="D11" s="12"/>
      <c r="E11" s="12"/>
      <c r="F11" s="12"/>
    </row>
    <row r="12" spans="2:6" ht="12.75">
      <c r="B12" s="12"/>
      <c r="C12" s="12"/>
      <c r="D12" s="12"/>
      <c r="E12" s="12"/>
      <c r="F12" s="12"/>
    </row>
    <row r="13" spans="2:6" ht="12.75">
      <c r="B13" s="12"/>
      <c r="C13" s="12"/>
      <c r="D13" s="12"/>
      <c r="E13" s="12"/>
      <c r="F13" s="12"/>
    </row>
    <row r="14" spans="2:6" ht="12.75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</sheetData>
  <sheetProtection/>
  <mergeCells count="1">
    <mergeCell ref="B1:K1"/>
  </mergeCells>
  <conditionalFormatting sqref="N21">
    <cfRule type="colorScale" priority="9" dxfId="100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8" dxfId="0" stopIfTrue="1" rank="10" bottom="1" percent="1"/>
  </conditionalFormatting>
  <conditionalFormatting sqref="H4:H8">
    <cfRule type="top10" priority="7" dxfId="0" stopIfTrue="1" rank="10" bottom="1" percent="1"/>
  </conditionalFormatting>
  <conditionalFormatting sqref="I4:I8">
    <cfRule type="top10" priority="6" dxfId="0" stopIfTrue="1" rank="10" bottom="1" percent="1"/>
  </conditionalFormatting>
  <conditionalFormatting sqref="J4:J8">
    <cfRule type="top10" priority="5" dxfId="0" stopIfTrue="1" rank="10" bottom="1" percent="1"/>
  </conditionalFormatting>
  <conditionalFormatting sqref="G8">
    <cfRule type="top10" priority="4" dxfId="0" stopIfTrue="1" rank="10" bottom="1" percent="1"/>
  </conditionalFormatting>
  <conditionalFormatting sqref="H8">
    <cfRule type="top10" priority="3" dxfId="0" stopIfTrue="1" rank="10" bottom="1" percent="1"/>
  </conditionalFormatting>
  <conditionalFormatting sqref="I8">
    <cfRule type="top10" priority="2" dxfId="0" stopIfTrue="1" rank="10" bottom="1" percent="1"/>
  </conditionalFormatting>
  <conditionalFormatting sqref="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Goran_Jukic</dc:creator>
  <cp:keywords/>
  <dc:description/>
  <cp:lastModifiedBy>Marko Grgurić</cp:lastModifiedBy>
  <cp:lastPrinted>2024-02-06T13:56:44Z</cp:lastPrinted>
  <dcterms:created xsi:type="dcterms:W3CDTF">2014-04-08T09:18:09Z</dcterms:created>
  <dcterms:modified xsi:type="dcterms:W3CDTF">2024-02-06T14:08:33Z</dcterms:modified>
  <cp:category/>
  <cp:version/>
  <cp:contentType/>
  <cp:contentStatus/>
</cp:coreProperties>
</file>