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18" activeTab="0"/>
  </bookViews>
  <sheets>
    <sheet name="ukupan poredak" sheetId="1" r:id="rId1"/>
    <sheet name="OŠ BLATO" sheetId="2" r:id="rId2"/>
    <sheet name="OŠ DAVORINA TRSTENJAKA" sheetId="3" r:id="rId3"/>
    <sheet name="OŠ DRENJE" sheetId="4" r:id="rId4"/>
    <sheet name="OŠ DUBOVAC" sheetId="5" r:id="rId5"/>
    <sheet name="OŠ I.FILIPOVIĆA OS" sheetId="6" r:id="rId6"/>
    <sheet name="OŠ I.KRŠNJAVOG ZG" sheetId="7" r:id="rId7"/>
    <sheet name="OŠ MARIJE I LINE" sheetId="8" r:id="rId8"/>
    <sheet name="OŠ N.TESLE RIJEKA" sheetId="9" r:id="rId9"/>
    <sheet name="OŠ OREHOVICA" sheetId="10" r:id="rId10"/>
    <sheet name="OŠ STROŽANAC" sheetId="11" r:id="rId11"/>
    <sheet name="OŠ ŽNJAN" sheetId="12" r:id="rId12"/>
    <sheet name="OŠ J.KOZARCA VK" sheetId="13" r:id="rId13"/>
    <sheet name="OŠ VARAŽDIN" sheetId="14" r:id="rId14"/>
    <sheet name="osnova" sheetId="15" state="hidden" r:id="rId15"/>
    <sheet name="SIROVINA" sheetId="16" r:id="rId16"/>
    <sheet name="bodovi dječaci-svi" sheetId="17" r:id="rId17"/>
    <sheet name="BILTEN" sheetId="18" r:id="rId18"/>
  </sheets>
  <definedNames>
    <definedName name="_xlfn.AGGREGATE" hidden="1">#NAME?</definedName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<sst xmlns="http://schemas.openxmlformats.org/spreadsheetml/2006/main" count="1623" uniqueCount="164">
  <si>
    <t>Naziv</t>
  </si>
  <si>
    <t>Mjesto</t>
  </si>
  <si>
    <t>OSNOVNA ŠKOLA BLATO</t>
  </si>
  <si>
    <t>BLATO</t>
  </si>
  <si>
    <t>PREZIME I IME</t>
  </si>
  <si>
    <t>TLO</t>
  </si>
  <si>
    <t>PRESKOK</t>
  </si>
  <si>
    <t>RUČE</t>
  </si>
  <si>
    <t>PREČA</t>
  </si>
  <si>
    <t>SUMA</t>
  </si>
  <si>
    <t>ŠSD</t>
  </si>
  <si>
    <t>REZULTATI - DJEČACI</t>
  </si>
  <si>
    <t>Rbr</t>
  </si>
  <si>
    <t>UKUPAN POREDAK - DJEČACI</t>
  </si>
  <si>
    <t>Naziv škole</t>
  </si>
  <si>
    <t>Ukupno bodova</t>
  </si>
  <si>
    <t>OSNOVNA ŠKOLA DAVORINA TRSTENJAKA</t>
  </si>
  <si>
    <t>UNA</t>
  </si>
  <si>
    <t>MLADOST</t>
  </si>
  <si>
    <t>Prezime</t>
  </si>
  <si>
    <t>Prisutan</t>
  </si>
  <si>
    <t>M</t>
  </si>
  <si>
    <t>Ime</t>
  </si>
  <si>
    <t>Spol</t>
  </si>
  <si>
    <t>MISLAV</t>
  </si>
  <si>
    <t>OSNOVNA ŠKOLA DUBOVAC</t>
  </si>
  <si>
    <t>DUBOVAC</t>
  </si>
  <si>
    <t>FILIP</t>
  </si>
  <si>
    <t>SUŠIĆ</t>
  </si>
  <si>
    <t>UKUPNO</t>
  </si>
  <si>
    <t>UKUPAN POREDAK POJEDINAČNO - DJEČACI</t>
  </si>
  <si>
    <t>LUKA</t>
  </si>
  <si>
    <t>ŠEPAROVIĆ</t>
  </si>
  <si>
    <t>DUJE</t>
  </si>
  <si>
    <t>TONI</t>
  </si>
  <si>
    <t>GAVRANIĆ</t>
  </si>
  <si>
    <t>MARKO</t>
  </si>
  <si>
    <t>ZAGREB</t>
  </si>
  <si>
    <t>JAN</t>
  </si>
  <si>
    <t>MARIN</t>
  </si>
  <si>
    <t>MATEJ</t>
  </si>
  <si>
    <t>OSNOVNA ŠKOLA MARIJE I LINE</t>
  </si>
  <si>
    <t>UMAG</t>
  </si>
  <si>
    <t>EZRA</t>
  </si>
  <si>
    <t>KETELEŠ</t>
  </si>
  <si>
    <t>BIBALO</t>
  </si>
  <si>
    <t>RYAN</t>
  </si>
  <si>
    <t>DOMINIK</t>
  </si>
  <si>
    <t>BULIĆ</t>
  </si>
  <si>
    <t>LEON</t>
  </si>
  <si>
    <t>CODIGLIA</t>
  </si>
  <si>
    <t>KARLOVAC</t>
  </si>
  <si>
    <t>VITO</t>
  </si>
  <si>
    <t>RADAKOVIĆ</t>
  </si>
  <si>
    <t>ANDRIJA</t>
  </si>
  <si>
    <t>CRKVENAC</t>
  </si>
  <si>
    <t>ŠTEDUL</t>
  </si>
  <si>
    <t>AARON</t>
  </si>
  <si>
    <t>FUNTEK</t>
  </si>
  <si>
    <t>ROKO</t>
  </si>
  <si>
    <t>OSNOVNA ŠKOLA DRENJE</t>
  </si>
  <si>
    <t>DRENJE</t>
  </si>
  <si>
    <t>ŠOKADIJA</t>
  </si>
  <si>
    <t>STJEPAN</t>
  </si>
  <si>
    <t>KAJTAR</t>
  </si>
  <si>
    <t>KARLO</t>
  </si>
  <si>
    <t>VUGRIN</t>
  </si>
  <si>
    <t>IVAN</t>
  </si>
  <si>
    <t>VEDRAN</t>
  </si>
  <si>
    <t>KRISTIJAN</t>
  </si>
  <si>
    <t>PETAR</t>
  </si>
  <si>
    <t>DAVOR</t>
  </si>
  <si>
    <t>RIJEKA</t>
  </si>
  <si>
    <t>JAKOV</t>
  </si>
  <si>
    <t>HRVATSKA KOSTAJNICA</t>
  </si>
  <si>
    <t>BABIĆ</t>
  </si>
  <si>
    <t>BAOTIĆ</t>
  </si>
  <si>
    <t>MATEO</t>
  </si>
  <si>
    <t>ĐEK</t>
  </si>
  <si>
    <t>RUDIĆ</t>
  </si>
  <si>
    <t>STROŽANAC - PODSTRANA</t>
  </si>
  <si>
    <t>NIKO</t>
  </si>
  <si>
    <t>VRDOLJAK</t>
  </si>
  <si>
    <t>JONA</t>
  </si>
  <si>
    <t>JURADIN</t>
  </si>
  <si>
    <t>LJUBIČIĆ</t>
  </si>
  <si>
    <t>POLIĆ</t>
  </si>
  <si>
    <t>OSNOVNA ŠKOLA ŽNJAN-PAZDIGRAD</t>
  </si>
  <si>
    <t>SPLIT</t>
  </si>
  <si>
    <t>ŽNJAN-PAZDIGRAD</t>
  </si>
  <si>
    <t>MEŠIN</t>
  </si>
  <si>
    <t>IVANO</t>
  </si>
  <si>
    <t>PETROVIĆ</t>
  </si>
  <si>
    <t>MATIJA</t>
  </si>
  <si>
    <t>BRALO</t>
  </si>
  <si>
    <t>GORDAN</t>
  </si>
  <si>
    <t>BRAČULJ GUDELJ</t>
  </si>
  <si>
    <t>TIN</t>
  </si>
  <si>
    <t>VINKOVCI</t>
  </si>
  <si>
    <t>EMANUEL</t>
  </si>
  <si>
    <t>PATRIK</t>
  </si>
  <si>
    <t>IME</t>
  </si>
  <si>
    <t>PREZIME</t>
  </si>
  <si>
    <t>POPIS SUDIONIKA - DJEČACI</t>
  </si>
  <si>
    <t>OSNOVNA ŠKOLA IZIDORA KRŠNJAVOGA</t>
  </si>
  <si>
    <t>SPORTSKO DRUŠTVO MIMARA</t>
  </si>
  <si>
    <t>SD MIMARA</t>
  </si>
  <si>
    <t>OSNOVNA ŠKOLA OREHOVICA</t>
  </si>
  <si>
    <t>OREHOVICA</t>
  </si>
  <si>
    <t>ZEBRA</t>
  </si>
  <si>
    <t>OSNOVNA ŠKOLA IVANA FILIPOVIĆA</t>
  </si>
  <si>
    <t>OSIJEK</t>
  </si>
  <si>
    <t>FILIPOVIĆKA</t>
  </si>
  <si>
    <t>OSNOVNA ŠKOLA NIKOLA TESLA</t>
  </si>
  <si>
    <t>GALEB</t>
  </si>
  <si>
    <t>OSNOVNA ŠKOLA  STROŽANAC</t>
  </si>
  <si>
    <t>VI. OSNOVNA ŠKOLA VARAŽDIN</t>
  </si>
  <si>
    <t>VARAŽDIN</t>
  </si>
  <si>
    <t>ŠESTA</t>
  </si>
  <si>
    <t>OSNOVNA ŠKOLA JOSIPA KOZARCA, VINKOVCI</t>
  </si>
  <si>
    <t>TRICA</t>
  </si>
  <si>
    <t>OŠ JOSIPA KOZARCA, VINKOVCI</t>
  </si>
  <si>
    <t>DA</t>
  </si>
  <si>
    <t>MAŠKOVIĆ</t>
  </si>
  <si>
    <t>MAKS</t>
  </si>
  <si>
    <t>JOVANOVIĆ</t>
  </si>
  <si>
    <t>BORNA</t>
  </si>
  <si>
    <t>BALTIĆ</t>
  </si>
  <si>
    <t>VINKO</t>
  </si>
  <si>
    <t>BAROVIĆ</t>
  </si>
  <si>
    <t>HEĆIMOVIĆ</t>
  </si>
  <si>
    <t>ELVIS</t>
  </si>
  <si>
    <t>IGNAC</t>
  </si>
  <si>
    <t>SAMUEL</t>
  </si>
  <si>
    <t>ŽVORC</t>
  </si>
  <si>
    <t>ANDRO</t>
  </si>
  <si>
    <t>CRNČEC</t>
  </si>
  <si>
    <t>ORŠUŠ</t>
  </si>
  <si>
    <t>TIMON</t>
  </si>
  <si>
    <t>JOSIP</t>
  </si>
  <si>
    <t>ČERNJAVA</t>
  </si>
  <si>
    <t>MARIČIĆ</t>
  </si>
  <si>
    <t>FELINGER</t>
  </si>
  <si>
    <t>MRAVUNAC</t>
  </si>
  <si>
    <t>LUKAS</t>
  </si>
  <si>
    <t>RADKO</t>
  </si>
  <si>
    <t>FIJALA</t>
  </si>
  <si>
    <t>MAJNARIĆ</t>
  </si>
  <si>
    <t>BONETIĆ</t>
  </si>
  <si>
    <t>ANTONIO</t>
  </si>
  <si>
    <t>ARBANAS</t>
  </si>
  <si>
    <t>UZELAC-ŠĆIRAN</t>
  </si>
  <si>
    <t>ŠARIĆ</t>
  </si>
  <si>
    <t>PAVAO</t>
  </si>
  <si>
    <t>MARGOTIĆ</t>
  </si>
  <si>
    <t>VILJEVAC</t>
  </si>
  <si>
    <t>TRUPKOVIĆ</t>
  </si>
  <si>
    <t>MARK</t>
  </si>
  <si>
    <t>HORVAT</t>
  </si>
  <si>
    <t>PINTER</t>
  </si>
  <si>
    <t>MASLAĆ</t>
  </si>
  <si>
    <t>KRMEK</t>
  </si>
  <si>
    <t>OSNOVNA ŠKOLA STROŽANAC</t>
  </si>
  <si>
    <t>STROŽANAC
PODSTRANA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</si>
</sst>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.00\ &quot;Ft&quot;_-;\-* #,##0.00\ &quot;Ft&quot;_-;_-* &quot;-&quot;??\ &quot;Ft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dd/mm/yyyy"/>
    <numFmt numFmtId="187" formatCode="#,##0.00\ &quot;kn&quot;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1" fillId="33" borderId="10" xfId="0" applyFont="1" applyFill="1" applyBorder="1" applyAlignment="1">
      <alignment horizontal="left" vertical="center"/>
    </xf>
    <xf numFmtId="189" fontId="1" fillId="0" borderId="0" xfId="0" applyNumberFormat="1" applyFont="1" applyAlignment="1" applyProtection="1">
      <alignment horizontal="center" vertical="center"/>
      <protection hidden="1"/>
    </xf>
    <xf numFmtId="189" fontId="54" fillId="3" borderId="0" xfId="0" applyNumberFormat="1" applyFont="1" applyFill="1" applyAlignment="1" applyProtection="1">
      <alignment horizontal="center" vertical="center"/>
      <protection hidden="1"/>
    </xf>
    <xf numFmtId="189" fontId="4" fillId="2" borderId="0" xfId="0" applyNumberFormat="1" applyFont="1" applyFill="1" applyAlignment="1" applyProtection="1">
      <alignment horizontal="center" vertical="center"/>
      <protection hidden="1"/>
    </xf>
    <xf numFmtId="189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88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1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54" fillId="3" borderId="0" xfId="0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/>
    </xf>
    <xf numFmtId="0" fontId="3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7" fillId="0" borderId="10" xfId="0" applyNumberFormat="1" applyFont="1" applyBorder="1" applyAlignment="1">
      <alignment horizontal="left"/>
    </xf>
    <xf numFmtId="0" fontId="2" fillId="34" borderId="0" xfId="0" applyFont="1" applyFill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9165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2</xdr:row>
      <xdr:rowOff>57150</xdr:rowOff>
    </xdr:from>
    <xdr:to>
      <xdr:col>5</xdr:col>
      <xdr:colOff>485775</xdr:colOff>
      <xdr:row>2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</xdr:row>
      <xdr:rowOff>38100</xdr:rowOff>
    </xdr:from>
    <xdr:to>
      <xdr:col>6</xdr:col>
      <xdr:colOff>514350</xdr:colOff>
      <xdr:row>2</xdr:row>
      <xdr:rowOff>333375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</xdr:row>
      <xdr:rowOff>57150</xdr:rowOff>
    </xdr:from>
    <xdr:to>
      <xdr:col>7</xdr:col>
      <xdr:colOff>485775</xdr:colOff>
      <xdr:row>2</xdr:row>
      <xdr:rowOff>323850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</xdr:row>
      <xdr:rowOff>47625</xdr:rowOff>
    </xdr:from>
    <xdr:to>
      <xdr:col>8</xdr:col>
      <xdr:colOff>457200</xdr:colOff>
      <xdr:row>2</xdr:row>
      <xdr:rowOff>314325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63025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1</xdr:row>
      <xdr:rowOff>66675</xdr:rowOff>
    </xdr:from>
    <xdr:to>
      <xdr:col>6</xdr:col>
      <xdr:colOff>381000</xdr:colOff>
      <xdr:row>1</xdr:row>
      <xdr:rowOff>323850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2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</xdr:row>
      <xdr:rowOff>38100</xdr:rowOff>
    </xdr:from>
    <xdr:to>
      <xdr:col>7</xdr:col>
      <xdr:colOff>438150</xdr:colOff>
      <xdr:row>1</xdr:row>
      <xdr:rowOff>333375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2667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</xdr:row>
      <xdr:rowOff>57150</xdr:rowOff>
    </xdr:from>
    <xdr:to>
      <xdr:col>8</xdr:col>
      <xdr:colOff>419100</xdr:colOff>
      <xdr:row>1</xdr:row>
      <xdr:rowOff>323850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39400" y="2857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76200</xdr:rowOff>
    </xdr:from>
    <xdr:to>
      <xdr:col>9</xdr:col>
      <xdr:colOff>352425</xdr:colOff>
      <xdr:row>1</xdr:row>
      <xdr:rowOff>342900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48975" y="3048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</xdr:row>
      <xdr:rowOff>57150</xdr:rowOff>
    </xdr:from>
    <xdr:to>
      <xdr:col>6</xdr:col>
      <xdr:colOff>485775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905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38100</xdr:rowOff>
    </xdr:from>
    <xdr:to>
      <xdr:col>7</xdr:col>
      <xdr:colOff>514350</xdr:colOff>
      <xdr:row>2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771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57150</xdr:rowOff>
    </xdr:from>
    <xdr:to>
      <xdr:col>8</xdr:col>
      <xdr:colOff>485775</xdr:colOff>
      <xdr:row>2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790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9</xdr:col>
      <xdr:colOff>457200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781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27.28125" style="0" customWidth="1"/>
    <col min="4" max="4" width="21.7109375" style="0" customWidth="1"/>
    <col min="5" max="5" width="17.7109375" style="5" customWidth="1"/>
    <col min="6" max="6" width="31.140625" style="0" customWidth="1"/>
    <col min="7" max="8" width="9.140625" style="0" customWidth="1"/>
    <col min="9" max="9" width="11.00390625" style="0" customWidth="1"/>
    <col min="10" max="17" width="9.140625" style="0" customWidth="1"/>
    <col min="18" max="18" width="12.28125" style="0" customWidth="1"/>
  </cols>
  <sheetData>
    <row r="1" spans="1:18" ht="20.25" customHeight="1">
      <c r="A1" s="57" t="s">
        <v>13</v>
      </c>
      <c r="B1" s="57"/>
      <c r="C1" s="57"/>
      <c r="D1" s="57"/>
      <c r="E1" s="57"/>
      <c r="R1" s="3"/>
    </row>
    <row r="2" spans="1:18" ht="51" customHeight="1">
      <c r="A2" s="21" t="s">
        <v>12</v>
      </c>
      <c r="B2" s="21" t="s">
        <v>0</v>
      </c>
      <c r="C2" s="21" t="s">
        <v>1</v>
      </c>
      <c r="D2" s="30" t="s">
        <v>10</v>
      </c>
      <c r="E2" s="31" t="s">
        <v>15</v>
      </c>
      <c r="I2" s="2"/>
      <c r="J2" s="1"/>
      <c r="K2" s="1"/>
      <c r="L2" s="1"/>
      <c r="M2" s="1"/>
      <c r="R2" s="4"/>
    </row>
    <row r="3" spans="1:6" s="7" customFormat="1" ht="27" customHeight="1">
      <c r="A3" s="41">
        <v>1</v>
      </c>
      <c r="B3" s="41" t="s">
        <v>104</v>
      </c>
      <c r="C3" s="41" t="s">
        <v>37</v>
      </c>
      <c r="D3" s="41" t="s">
        <v>106</v>
      </c>
      <c r="E3" s="42">
        <f>'OŠ I.KRŠNJAVOG ZG'!L8</f>
        <v>308.85</v>
      </c>
      <c r="F3"/>
    </row>
    <row r="4" spans="1:5" ht="27" customHeight="1">
      <c r="A4" s="41">
        <v>2</v>
      </c>
      <c r="B4" s="41" t="s">
        <v>25</v>
      </c>
      <c r="C4" s="41" t="s">
        <v>51</v>
      </c>
      <c r="D4" s="41" t="s">
        <v>26</v>
      </c>
      <c r="E4" s="42">
        <f>'OŠ DUBOVAC'!L8</f>
        <v>306.9</v>
      </c>
    </row>
    <row r="5" spans="1:5" ht="27" customHeight="1">
      <c r="A5" s="41">
        <v>3</v>
      </c>
      <c r="B5" s="41" t="s">
        <v>116</v>
      </c>
      <c r="C5" s="41" t="s">
        <v>117</v>
      </c>
      <c r="D5" s="41" t="s">
        <v>118</v>
      </c>
      <c r="E5" s="42">
        <f>'OŠ VARAŽDIN'!L8</f>
        <v>304.4499999999999</v>
      </c>
    </row>
    <row r="6" spans="1:5" ht="27" customHeight="1">
      <c r="A6" s="41">
        <v>4</v>
      </c>
      <c r="B6" s="41" t="s">
        <v>16</v>
      </c>
      <c r="C6" s="41" t="s">
        <v>74</v>
      </c>
      <c r="D6" s="41" t="s">
        <v>17</v>
      </c>
      <c r="E6" s="42">
        <f>'OŠ DAVORINA TRSTENJAKA'!L8</f>
        <v>297.04999999999995</v>
      </c>
    </row>
    <row r="7" spans="1:5" ht="27" customHeight="1">
      <c r="A7" s="41">
        <v>5</v>
      </c>
      <c r="B7" s="41" t="s">
        <v>107</v>
      </c>
      <c r="C7" s="41" t="s">
        <v>108</v>
      </c>
      <c r="D7" s="41" t="s">
        <v>109</v>
      </c>
      <c r="E7" s="42">
        <f>'OŠ OREHOVICA'!L8</f>
        <v>296.5</v>
      </c>
    </row>
    <row r="8" spans="1:5" ht="27" customHeight="1">
      <c r="A8" s="41">
        <v>6</v>
      </c>
      <c r="B8" s="41" t="s">
        <v>2</v>
      </c>
      <c r="C8" s="41" t="s">
        <v>3</v>
      </c>
      <c r="D8" s="41" t="s">
        <v>3</v>
      </c>
      <c r="E8" s="42">
        <f>'OŠ BLATO'!L8</f>
        <v>296.5</v>
      </c>
    </row>
    <row r="9" spans="1:5" ht="27" customHeight="1">
      <c r="A9" s="41">
        <v>7</v>
      </c>
      <c r="B9" s="41" t="s">
        <v>110</v>
      </c>
      <c r="C9" s="41" t="s">
        <v>111</v>
      </c>
      <c r="D9" s="41" t="s">
        <v>112</v>
      </c>
      <c r="E9" s="42">
        <f>'OŠ I.FILIPOVIĆA OS'!L8</f>
        <v>294.29999999999995</v>
      </c>
    </row>
    <row r="10" spans="1:5" ht="27" customHeight="1">
      <c r="A10" s="41">
        <v>8</v>
      </c>
      <c r="B10" s="41" t="s">
        <v>162</v>
      </c>
      <c r="C10" s="41" t="s">
        <v>80</v>
      </c>
      <c r="D10" s="41" t="s">
        <v>24</v>
      </c>
      <c r="E10" s="42">
        <f>'OŠ STROŽANAC'!L8</f>
        <v>288.70000000000005</v>
      </c>
    </row>
    <row r="11" spans="1:5" ht="27" customHeight="1">
      <c r="A11" s="41">
        <v>9</v>
      </c>
      <c r="B11" s="41" t="s">
        <v>41</v>
      </c>
      <c r="C11" s="41" t="s">
        <v>42</v>
      </c>
      <c r="D11" s="41" t="s">
        <v>18</v>
      </c>
      <c r="E11" s="42">
        <f>'OŠ MARIJE I LINE'!L8</f>
        <v>285.95000000000005</v>
      </c>
    </row>
    <row r="12" spans="1:5" ht="27" customHeight="1">
      <c r="A12" s="41">
        <v>10</v>
      </c>
      <c r="B12" s="41" t="s">
        <v>60</v>
      </c>
      <c r="C12" s="41" t="s">
        <v>61</v>
      </c>
      <c r="D12" s="41" t="s">
        <v>62</v>
      </c>
      <c r="E12" s="42">
        <f>'OŠ DRENJE'!L8</f>
        <v>277.85</v>
      </c>
    </row>
    <row r="13" spans="1:5" ht="27" customHeight="1">
      <c r="A13" s="41">
        <v>11</v>
      </c>
      <c r="B13" s="41" t="s">
        <v>87</v>
      </c>
      <c r="C13" s="41" t="s">
        <v>88</v>
      </c>
      <c r="D13" s="41" t="s">
        <v>89</v>
      </c>
      <c r="E13" s="42">
        <f>'OŠ ŽNJAN'!L8</f>
        <v>265.90000000000003</v>
      </c>
    </row>
    <row r="14" spans="1:5" ht="27" customHeight="1">
      <c r="A14" s="41">
        <v>12</v>
      </c>
      <c r="B14" s="41" t="s">
        <v>121</v>
      </c>
      <c r="C14" s="41" t="s">
        <v>98</v>
      </c>
      <c r="D14" s="41" t="s">
        <v>120</v>
      </c>
      <c r="E14" s="42">
        <f>'OŠ J.KOZARCA VK'!L8</f>
        <v>247.6</v>
      </c>
    </row>
    <row r="15" spans="1:5" ht="27" customHeight="1">
      <c r="A15" s="41">
        <v>13</v>
      </c>
      <c r="B15" s="41" t="s">
        <v>113</v>
      </c>
      <c r="C15" s="41" t="s">
        <v>72</v>
      </c>
      <c r="D15" s="41" t="s">
        <v>114</v>
      </c>
      <c r="E15" s="42">
        <f>'OŠ N.TESLE RIJEKA'!L8</f>
        <v>242.34999999999997</v>
      </c>
    </row>
    <row r="16" ht="12.75">
      <c r="E16" s="18"/>
    </row>
    <row r="17" ht="12.75">
      <c r="E17" s="18"/>
    </row>
    <row r="18" ht="12.75">
      <c r="E18" s="18"/>
    </row>
    <row r="19" ht="12.75">
      <c r="E19" s="18"/>
    </row>
    <row r="20" ht="12.75">
      <c r="E20" s="18"/>
    </row>
    <row r="21" ht="12.75">
      <c r="E21" s="18"/>
    </row>
    <row r="22" ht="12.75">
      <c r="E22" s="18"/>
    </row>
    <row r="23" ht="12.75">
      <c r="E23" s="18"/>
    </row>
    <row r="24" ht="12.75">
      <c r="E24" s="18"/>
    </row>
    <row r="25" ht="12.75">
      <c r="E25" s="18"/>
    </row>
    <row r="26" ht="12.75">
      <c r="E26" s="18"/>
    </row>
    <row r="27" ht="12.75">
      <c r="E27" s="18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6" t="s">
        <v>107</v>
      </c>
      <c r="C2" s="26" t="s">
        <v>108</v>
      </c>
      <c r="D2" s="26" t="s">
        <v>109</v>
      </c>
      <c r="E2" s="26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107</v>
      </c>
      <c r="C4" s="44" t="s">
        <v>108</v>
      </c>
      <c r="D4" s="44" t="s">
        <v>109</v>
      </c>
      <c r="E4" s="44" t="s">
        <v>131</v>
      </c>
      <c r="F4" s="44" t="s">
        <v>132</v>
      </c>
      <c r="G4" s="27">
        <v>15.5</v>
      </c>
      <c r="H4" s="27">
        <v>19.05</v>
      </c>
      <c r="I4" s="27">
        <v>17.95</v>
      </c>
      <c r="J4" s="27">
        <v>18</v>
      </c>
      <c r="K4" s="28">
        <f>SUM(G4:J4)</f>
        <v>70.5</v>
      </c>
      <c r="L4" s="24">
        <f>MIN(G4:G8)</f>
        <v>15.05</v>
      </c>
    </row>
    <row r="5" spans="1:12" ht="23.25" customHeight="1">
      <c r="A5" s="43">
        <v>2</v>
      </c>
      <c r="B5" s="44" t="s">
        <v>107</v>
      </c>
      <c r="C5" s="44" t="s">
        <v>108</v>
      </c>
      <c r="D5" s="44" t="s">
        <v>109</v>
      </c>
      <c r="E5" s="44" t="s">
        <v>133</v>
      </c>
      <c r="F5" s="44" t="s">
        <v>134</v>
      </c>
      <c r="G5" s="27">
        <v>16.55</v>
      </c>
      <c r="H5" s="27">
        <v>19.4</v>
      </c>
      <c r="I5" s="27">
        <v>18.3</v>
      </c>
      <c r="J5" s="27">
        <v>17.65</v>
      </c>
      <c r="K5" s="28">
        <f>SUM(G5:J5)</f>
        <v>71.9</v>
      </c>
      <c r="L5" s="24">
        <f>MIN(H4:H8)</f>
        <v>18.85</v>
      </c>
    </row>
    <row r="6" spans="1:12" ht="23.25" customHeight="1">
      <c r="A6" s="43">
        <v>3</v>
      </c>
      <c r="B6" s="49" t="s">
        <v>107</v>
      </c>
      <c r="C6" s="49" t="s">
        <v>108</v>
      </c>
      <c r="D6" s="49" t="s">
        <v>109</v>
      </c>
      <c r="E6" s="49" t="s">
        <v>135</v>
      </c>
      <c r="F6" s="49" t="s">
        <v>136</v>
      </c>
      <c r="G6" s="27">
        <v>19.25</v>
      </c>
      <c r="H6" s="27">
        <v>19.6</v>
      </c>
      <c r="I6" s="27">
        <v>19.65</v>
      </c>
      <c r="J6" s="27">
        <v>18.75</v>
      </c>
      <c r="K6" s="28">
        <f>SUM(G6:J6)</f>
        <v>77.25</v>
      </c>
      <c r="L6" s="24">
        <f>MIN(I4:I8)</f>
        <v>14.9</v>
      </c>
    </row>
    <row r="7" spans="1:12" ht="23.25" customHeight="1">
      <c r="A7" s="43">
        <v>4</v>
      </c>
      <c r="B7" s="44" t="s">
        <v>107</v>
      </c>
      <c r="C7" s="44" t="s">
        <v>108</v>
      </c>
      <c r="D7" s="44" t="s">
        <v>109</v>
      </c>
      <c r="E7" s="44" t="s">
        <v>71</v>
      </c>
      <c r="F7" s="44" t="s">
        <v>137</v>
      </c>
      <c r="G7" s="27">
        <v>15.05</v>
      </c>
      <c r="H7" s="27">
        <v>18.85</v>
      </c>
      <c r="I7" s="27">
        <v>14.9</v>
      </c>
      <c r="J7" s="27">
        <v>16.6</v>
      </c>
      <c r="K7" s="28">
        <f>SUM(G7:J7)</f>
        <v>65.4</v>
      </c>
      <c r="L7" s="24">
        <f>MIN(J4:J8)</f>
        <v>16.6</v>
      </c>
    </row>
    <row r="8" spans="1:12" ht="23.25" customHeight="1">
      <c r="A8" s="43">
        <v>5</v>
      </c>
      <c r="B8" s="44" t="s">
        <v>107</v>
      </c>
      <c r="C8" s="44" t="s">
        <v>108</v>
      </c>
      <c r="D8" s="44" t="s">
        <v>109</v>
      </c>
      <c r="E8" s="44" t="s">
        <v>138</v>
      </c>
      <c r="F8" s="44" t="s">
        <v>136</v>
      </c>
      <c r="G8" s="27">
        <v>19.15</v>
      </c>
      <c r="H8" s="27">
        <v>19.5</v>
      </c>
      <c r="I8" s="27">
        <v>19.45</v>
      </c>
      <c r="J8" s="27">
        <v>18.75</v>
      </c>
      <c r="K8" s="28">
        <f>SUM(G8:J8)</f>
        <v>76.85</v>
      </c>
      <c r="L8" s="25">
        <f>SUM(G4:J8)-SUM(L4:L7)</f>
        <v>296.5</v>
      </c>
    </row>
    <row r="9" spans="2:6" ht="12.75">
      <c r="B9" s="17"/>
      <c r="C9" s="17"/>
      <c r="D9" s="17"/>
      <c r="E9" s="17"/>
      <c r="F9" s="17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</sheetData>
  <sheetProtection/>
  <mergeCells count="1">
    <mergeCell ref="B1:K1"/>
  </mergeCells>
  <conditionalFormatting sqref="N21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6" t="s">
        <v>162</v>
      </c>
      <c r="C2" s="51" t="s">
        <v>163</v>
      </c>
      <c r="D2" s="26" t="s">
        <v>24</v>
      </c>
      <c r="E2" s="26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162</v>
      </c>
      <c r="C4" s="50" t="s">
        <v>163</v>
      </c>
      <c r="D4" s="44" t="s">
        <v>24</v>
      </c>
      <c r="E4" s="44" t="s">
        <v>69</v>
      </c>
      <c r="F4" s="44" t="s">
        <v>85</v>
      </c>
      <c r="G4" s="27">
        <v>16.9</v>
      </c>
      <c r="H4" s="27">
        <v>19.35</v>
      </c>
      <c r="I4" s="27">
        <v>18.45</v>
      </c>
      <c r="J4" s="27">
        <v>18.6</v>
      </c>
      <c r="K4" s="28">
        <f>SUM(G4:J4)</f>
        <v>73.30000000000001</v>
      </c>
      <c r="L4" s="24">
        <f>MIN(G4:G8)</f>
        <v>15.55</v>
      </c>
    </row>
    <row r="5" spans="1:12" ht="23.25" customHeight="1">
      <c r="A5" s="43">
        <v>2</v>
      </c>
      <c r="B5" s="44" t="s">
        <v>162</v>
      </c>
      <c r="C5" s="50" t="s">
        <v>163</v>
      </c>
      <c r="D5" s="44" t="s">
        <v>24</v>
      </c>
      <c r="E5" s="44" t="s">
        <v>81</v>
      </c>
      <c r="F5" s="44" t="s">
        <v>82</v>
      </c>
      <c r="G5" s="27">
        <v>16.2</v>
      </c>
      <c r="H5" s="27">
        <v>18.9</v>
      </c>
      <c r="I5" s="27">
        <v>17.25</v>
      </c>
      <c r="J5" s="27">
        <v>17.65</v>
      </c>
      <c r="K5" s="28">
        <f>SUM(G5:J5)</f>
        <v>70</v>
      </c>
      <c r="L5" s="24">
        <f>MIN(H4:H8)</f>
        <v>18.9</v>
      </c>
    </row>
    <row r="6" spans="1:12" ht="23.25" customHeight="1">
      <c r="A6" s="43">
        <v>3</v>
      </c>
      <c r="B6" s="44" t="s">
        <v>162</v>
      </c>
      <c r="C6" s="50" t="s">
        <v>163</v>
      </c>
      <c r="D6" s="44" t="s">
        <v>24</v>
      </c>
      <c r="E6" s="44" t="s">
        <v>65</v>
      </c>
      <c r="F6" s="44" t="s">
        <v>86</v>
      </c>
      <c r="G6" s="27">
        <v>16.1</v>
      </c>
      <c r="H6" s="27">
        <v>18.9</v>
      </c>
      <c r="I6" s="27">
        <v>18.35</v>
      </c>
      <c r="J6" s="27">
        <v>17.75</v>
      </c>
      <c r="K6" s="28">
        <f>SUM(G6:J6)</f>
        <v>71.1</v>
      </c>
      <c r="L6" s="24">
        <f>MIN(I4:I8)</f>
        <v>14.5</v>
      </c>
    </row>
    <row r="7" spans="1:12" ht="23.25" customHeight="1">
      <c r="A7" s="43">
        <v>4</v>
      </c>
      <c r="B7" s="44" t="s">
        <v>162</v>
      </c>
      <c r="C7" s="50" t="s">
        <v>163</v>
      </c>
      <c r="D7" s="44" t="s">
        <v>24</v>
      </c>
      <c r="E7" s="44" t="s">
        <v>59</v>
      </c>
      <c r="F7" s="44" t="s">
        <v>85</v>
      </c>
      <c r="G7" s="27">
        <v>15.55</v>
      </c>
      <c r="H7" s="27">
        <v>18.9</v>
      </c>
      <c r="I7" s="27">
        <v>14.5</v>
      </c>
      <c r="J7" s="27">
        <v>18.05</v>
      </c>
      <c r="K7" s="28">
        <f>SUM(G7:J7)</f>
        <v>67</v>
      </c>
      <c r="L7" s="24">
        <f>MIN(J4:J8)</f>
        <v>17.65</v>
      </c>
    </row>
    <row r="8" spans="1:12" ht="23.25" customHeight="1">
      <c r="A8" s="43">
        <v>5</v>
      </c>
      <c r="B8" s="44" t="s">
        <v>162</v>
      </c>
      <c r="C8" s="50" t="s">
        <v>163</v>
      </c>
      <c r="D8" s="44" t="s">
        <v>24</v>
      </c>
      <c r="E8" s="44" t="s">
        <v>83</v>
      </c>
      <c r="F8" s="44" t="s">
        <v>84</v>
      </c>
      <c r="G8" s="27">
        <v>18</v>
      </c>
      <c r="H8" s="27">
        <v>19.05</v>
      </c>
      <c r="I8" s="27">
        <v>18.45</v>
      </c>
      <c r="J8" s="27">
        <v>18.4</v>
      </c>
      <c r="K8" s="28">
        <f>SUM(G8:J8)</f>
        <v>73.9</v>
      </c>
      <c r="L8" s="25">
        <f>SUM(G4:J8)-SUM(L4:L7)</f>
        <v>288.70000000000005</v>
      </c>
    </row>
    <row r="9" spans="2:14" ht="12.75">
      <c r="B9" s="17"/>
      <c r="L9" s="6"/>
      <c r="M9" s="6"/>
      <c r="N9" s="6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</sheetData>
  <sheetProtection/>
  <mergeCells count="1">
    <mergeCell ref="B1:K1"/>
  </mergeCells>
  <conditionalFormatting sqref="N22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6" t="s">
        <v>87</v>
      </c>
      <c r="C2" s="26" t="s">
        <v>88</v>
      </c>
      <c r="D2" s="26" t="s">
        <v>89</v>
      </c>
      <c r="E2" s="26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87</v>
      </c>
      <c r="C4" s="44" t="s">
        <v>88</v>
      </c>
      <c r="D4" s="44" t="s">
        <v>89</v>
      </c>
      <c r="E4" s="44" t="s">
        <v>81</v>
      </c>
      <c r="F4" s="44" t="s">
        <v>90</v>
      </c>
      <c r="G4" s="27">
        <v>17.05</v>
      </c>
      <c r="H4" s="27">
        <v>18.55</v>
      </c>
      <c r="I4" s="27">
        <v>14.55</v>
      </c>
      <c r="J4" s="27">
        <v>14.15</v>
      </c>
      <c r="K4" s="28">
        <f>SUM(G4:J4)</f>
        <v>64.30000000000001</v>
      </c>
      <c r="L4" s="24">
        <f>MIN(G4:G8)</f>
        <v>0</v>
      </c>
    </row>
    <row r="5" spans="1:12" ht="23.25" customHeight="1">
      <c r="A5" s="43">
        <v>2</v>
      </c>
      <c r="B5" s="44" t="s">
        <v>87</v>
      </c>
      <c r="C5" s="44" t="s">
        <v>88</v>
      </c>
      <c r="D5" s="44" t="s">
        <v>89</v>
      </c>
      <c r="E5" s="44" t="s">
        <v>93</v>
      </c>
      <c r="F5" s="44" t="s">
        <v>94</v>
      </c>
      <c r="G5" s="27">
        <v>17.85</v>
      </c>
      <c r="H5" s="27">
        <v>19.35</v>
      </c>
      <c r="I5" s="27">
        <v>17.6</v>
      </c>
      <c r="J5" s="27">
        <v>14.9</v>
      </c>
      <c r="K5" s="28">
        <f>SUM(G5:J5)</f>
        <v>69.7</v>
      </c>
      <c r="L5" s="24">
        <f>MIN(H4:H8)</f>
        <v>0</v>
      </c>
    </row>
    <row r="6" spans="1:12" ht="23.25" customHeight="1">
      <c r="A6" s="43">
        <v>3</v>
      </c>
      <c r="B6" s="44" t="s">
        <v>87</v>
      </c>
      <c r="C6" s="44" t="s">
        <v>88</v>
      </c>
      <c r="D6" s="44" t="s">
        <v>89</v>
      </c>
      <c r="E6" s="44" t="s">
        <v>95</v>
      </c>
      <c r="F6" s="44" t="s">
        <v>96</v>
      </c>
      <c r="G6" s="27">
        <v>15.3</v>
      </c>
      <c r="H6" s="27">
        <v>18.75</v>
      </c>
      <c r="I6" s="27">
        <v>13.75</v>
      </c>
      <c r="J6" s="27">
        <v>13.9</v>
      </c>
      <c r="K6" s="28">
        <f>SUM(G6:J6)</f>
        <v>61.699999999999996</v>
      </c>
      <c r="L6" s="24">
        <f>MIN(I4:I8)</f>
        <v>0</v>
      </c>
    </row>
    <row r="7" spans="1:12" ht="23.25" customHeight="1">
      <c r="A7" s="43">
        <v>4</v>
      </c>
      <c r="B7" s="44" t="s">
        <v>87</v>
      </c>
      <c r="C7" s="44" t="s">
        <v>88</v>
      </c>
      <c r="D7" s="44" t="s">
        <v>89</v>
      </c>
      <c r="E7" s="44" t="s">
        <v>91</v>
      </c>
      <c r="F7" s="44" t="s">
        <v>92</v>
      </c>
      <c r="G7" s="27">
        <v>17.8</v>
      </c>
      <c r="H7" s="27">
        <v>18.9</v>
      </c>
      <c r="I7" s="27">
        <v>16.45</v>
      </c>
      <c r="J7" s="27">
        <v>17.05</v>
      </c>
      <c r="K7" s="28">
        <f>SUM(G7:J7)</f>
        <v>70.2</v>
      </c>
      <c r="L7" s="24">
        <f>MIN(J4:J8)</f>
        <v>0</v>
      </c>
    </row>
    <row r="8" spans="1:12" ht="23.25" customHeight="1">
      <c r="A8" s="43">
        <v>5</v>
      </c>
      <c r="B8" s="44"/>
      <c r="C8" s="44"/>
      <c r="D8" s="44"/>
      <c r="E8" s="44"/>
      <c r="F8" s="44"/>
      <c r="G8" s="27">
        <v>0</v>
      </c>
      <c r="H8" s="27">
        <v>0</v>
      </c>
      <c r="I8" s="27">
        <v>0</v>
      </c>
      <c r="J8" s="27">
        <v>0</v>
      </c>
      <c r="K8" s="28">
        <f>SUM(G8:J8)</f>
        <v>0</v>
      </c>
      <c r="L8" s="25">
        <f>SUM(G4:J8)-SUM(L4:L7)</f>
        <v>265.90000000000003</v>
      </c>
    </row>
    <row r="9" spans="12:14" ht="12.75">
      <c r="L9" s="6"/>
      <c r="M9" s="6"/>
      <c r="N9" s="6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</sheetData>
  <sheetProtection/>
  <mergeCells count="1">
    <mergeCell ref="B1:K1"/>
  </mergeCells>
  <conditionalFormatting sqref="N22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0" t="s">
        <v>119</v>
      </c>
      <c r="C2" s="20" t="s">
        <v>98</v>
      </c>
      <c r="D2" s="20" t="s">
        <v>120</v>
      </c>
      <c r="E2" s="20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9" t="s">
        <v>121</v>
      </c>
      <c r="C4" s="44" t="s">
        <v>98</v>
      </c>
      <c r="D4" s="49" t="s">
        <v>120</v>
      </c>
      <c r="E4" s="44" t="s">
        <v>40</v>
      </c>
      <c r="F4" s="44" t="s">
        <v>75</v>
      </c>
      <c r="G4" s="27">
        <v>0</v>
      </c>
      <c r="H4" s="27">
        <v>17.5</v>
      </c>
      <c r="I4" s="27">
        <v>11.3</v>
      </c>
      <c r="J4" s="27">
        <v>11</v>
      </c>
      <c r="K4" s="28">
        <f>SUM(G4:J4)</f>
        <v>39.8</v>
      </c>
      <c r="L4" s="24">
        <f>MIN(G4:G8)</f>
        <v>0</v>
      </c>
    </row>
    <row r="5" spans="1:12" ht="23.25" customHeight="1">
      <c r="A5" s="43">
        <v>2</v>
      </c>
      <c r="B5" s="49" t="s">
        <v>121</v>
      </c>
      <c r="C5" s="44" t="s">
        <v>98</v>
      </c>
      <c r="D5" s="49" t="s">
        <v>120</v>
      </c>
      <c r="E5" s="44" t="s">
        <v>39</v>
      </c>
      <c r="F5" s="44" t="s">
        <v>159</v>
      </c>
      <c r="G5" s="27">
        <v>15.95</v>
      </c>
      <c r="H5" s="27">
        <v>18.7</v>
      </c>
      <c r="I5" s="27">
        <v>13.8</v>
      </c>
      <c r="J5" s="27">
        <v>11</v>
      </c>
      <c r="K5" s="28">
        <f>SUM(G5:J5)</f>
        <v>59.45</v>
      </c>
      <c r="L5" s="24">
        <f>MIN(H4:H8)</f>
        <v>0</v>
      </c>
    </row>
    <row r="6" spans="1:12" ht="23.25" customHeight="1">
      <c r="A6" s="43">
        <v>3</v>
      </c>
      <c r="B6" s="49" t="s">
        <v>121</v>
      </c>
      <c r="C6" s="44" t="s">
        <v>98</v>
      </c>
      <c r="D6" s="49" t="s">
        <v>120</v>
      </c>
      <c r="E6" s="44" t="s">
        <v>59</v>
      </c>
      <c r="F6" s="44" t="s">
        <v>160</v>
      </c>
      <c r="G6" s="27">
        <v>18.85</v>
      </c>
      <c r="H6" s="27">
        <v>19</v>
      </c>
      <c r="I6" s="27">
        <v>19</v>
      </c>
      <c r="J6" s="27">
        <v>18.35</v>
      </c>
      <c r="K6" s="28">
        <f>SUM(G6:J6)</f>
        <v>75.2</v>
      </c>
      <c r="L6" s="24">
        <f>MIN(I4:I8)</f>
        <v>0</v>
      </c>
    </row>
    <row r="7" spans="1:12" ht="23.25" customHeight="1">
      <c r="A7" s="43">
        <v>4</v>
      </c>
      <c r="B7" s="49" t="s">
        <v>121</v>
      </c>
      <c r="C7" s="44" t="s">
        <v>98</v>
      </c>
      <c r="D7" s="49" t="s">
        <v>120</v>
      </c>
      <c r="E7" s="44" t="s">
        <v>31</v>
      </c>
      <c r="F7" s="44" t="s">
        <v>161</v>
      </c>
      <c r="G7" s="27">
        <v>18.25</v>
      </c>
      <c r="H7" s="27">
        <v>19.1</v>
      </c>
      <c r="I7" s="27">
        <v>17.9</v>
      </c>
      <c r="J7" s="27">
        <v>17.9</v>
      </c>
      <c r="K7" s="28">
        <f>SUM(G7:J7)</f>
        <v>73.15</v>
      </c>
      <c r="L7" s="24">
        <f>MIN(J4:J8)</f>
        <v>0</v>
      </c>
    </row>
    <row r="8" spans="1:12" ht="23.25" customHeight="1">
      <c r="A8" s="43">
        <v>5</v>
      </c>
      <c r="B8" s="44"/>
      <c r="C8" s="44"/>
      <c r="D8" s="49"/>
      <c r="E8" s="44"/>
      <c r="F8" s="44"/>
      <c r="G8" s="27">
        <v>0</v>
      </c>
      <c r="H8" s="27">
        <v>0</v>
      </c>
      <c r="I8" s="27">
        <v>0</v>
      </c>
      <c r="J8" s="27">
        <v>0</v>
      </c>
      <c r="K8" s="28">
        <f>SUM(G8:J8)</f>
        <v>0</v>
      </c>
      <c r="L8" s="25">
        <f>SUM(G4:J8)-SUM(L4:L7)</f>
        <v>247.6</v>
      </c>
    </row>
    <row r="9" spans="2:14" ht="12.75">
      <c r="B9" s="17"/>
      <c r="C9" s="17"/>
      <c r="D9" s="17"/>
      <c r="E9" s="17"/>
      <c r="F9" s="17"/>
      <c r="L9" s="6"/>
      <c r="M9" s="6"/>
      <c r="N9" s="6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</sheetData>
  <sheetProtection/>
  <mergeCells count="1">
    <mergeCell ref="B1:K1"/>
  </mergeCells>
  <conditionalFormatting sqref="N22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6" t="s">
        <v>116</v>
      </c>
      <c r="C2" s="26" t="s">
        <v>117</v>
      </c>
      <c r="D2" s="26" t="s">
        <v>118</v>
      </c>
      <c r="E2" s="26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116</v>
      </c>
      <c r="C4" s="44" t="s">
        <v>117</v>
      </c>
      <c r="D4" s="44" t="s">
        <v>118</v>
      </c>
      <c r="E4" s="44" t="s">
        <v>153</v>
      </c>
      <c r="F4" s="44" t="s">
        <v>154</v>
      </c>
      <c r="G4" s="27">
        <v>17.9</v>
      </c>
      <c r="H4" s="27">
        <v>18.75</v>
      </c>
      <c r="I4" s="27">
        <v>17.5</v>
      </c>
      <c r="J4" s="27">
        <v>17.5</v>
      </c>
      <c r="K4" s="28">
        <f>SUM(G4:J4)</f>
        <v>71.65</v>
      </c>
      <c r="L4" s="24">
        <f>MIN(G4:G8)</f>
        <v>17.2</v>
      </c>
    </row>
    <row r="5" spans="1:12" ht="23.25" customHeight="1">
      <c r="A5" s="43">
        <v>2</v>
      </c>
      <c r="B5" s="44" t="s">
        <v>116</v>
      </c>
      <c r="C5" s="44" t="s">
        <v>117</v>
      </c>
      <c r="D5" s="44" t="s">
        <v>118</v>
      </c>
      <c r="E5" s="44" t="s">
        <v>128</v>
      </c>
      <c r="F5" s="44" t="s">
        <v>155</v>
      </c>
      <c r="G5" s="27">
        <v>19.35</v>
      </c>
      <c r="H5" s="27">
        <v>19.5</v>
      </c>
      <c r="I5" s="27">
        <v>19.7</v>
      </c>
      <c r="J5" s="27">
        <v>19.15</v>
      </c>
      <c r="K5" s="28">
        <f>SUM(G5:J5)</f>
        <v>77.69999999999999</v>
      </c>
      <c r="L5" s="24">
        <f>MIN(H4:H8)</f>
        <v>18.75</v>
      </c>
    </row>
    <row r="6" spans="1:12" ht="23.25" customHeight="1">
      <c r="A6" s="43">
        <v>3</v>
      </c>
      <c r="B6" s="44" t="s">
        <v>116</v>
      </c>
      <c r="C6" s="44" t="s">
        <v>117</v>
      </c>
      <c r="D6" s="44" t="s">
        <v>118</v>
      </c>
      <c r="E6" s="44" t="s">
        <v>97</v>
      </c>
      <c r="F6" s="44" t="s">
        <v>156</v>
      </c>
      <c r="G6" s="27">
        <v>17.2</v>
      </c>
      <c r="H6" s="27">
        <v>18.85</v>
      </c>
      <c r="I6" s="27">
        <v>15.35</v>
      </c>
      <c r="J6" s="27">
        <v>15.5</v>
      </c>
      <c r="K6" s="28">
        <f>SUM(G6:J6)</f>
        <v>66.9</v>
      </c>
      <c r="L6" s="24">
        <f>MIN(I4:I8)</f>
        <v>15.35</v>
      </c>
    </row>
    <row r="7" spans="1:12" ht="23.25" customHeight="1">
      <c r="A7" s="43">
        <v>4</v>
      </c>
      <c r="B7" s="44" t="s">
        <v>116</v>
      </c>
      <c r="C7" s="44" t="s">
        <v>117</v>
      </c>
      <c r="D7" s="44" t="s">
        <v>118</v>
      </c>
      <c r="E7" s="44" t="s">
        <v>157</v>
      </c>
      <c r="F7" s="44" t="s">
        <v>158</v>
      </c>
      <c r="G7" s="27">
        <v>19.7</v>
      </c>
      <c r="H7" s="27">
        <v>19.8</v>
      </c>
      <c r="I7" s="27">
        <v>19.05</v>
      </c>
      <c r="J7" s="27">
        <v>19.15</v>
      </c>
      <c r="K7" s="28">
        <f>SUM(G7:J7)</f>
        <v>77.69999999999999</v>
      </c>
      <c r="L7" s="24">
        <f>MIN(J4:J8)</f>
        <v>15.5</v>
      </c>
    </row>
    <row r="8" spans="1:12" ht="23.25" customHeight="1">
      <c r="A8" s="43">
        <v>5</v>
      </c>
      <c r="B8" s="44" t="s">
        <v>116</v>
      </c>
      <c r="C8" s="44" t="s">
        <v>117</v>
      </c>
      <c r="D8" s="44" t="s">
        <v>118</v>
      </c>
      <c r="E8" s="44" t="s">
        <v>70</v>
      </c>
      <c r="F8" s="44" t="s">
        <v>155</v>
      </c>
      <c r="G8" s="27">
        <v>19.5</v>
      </c>
      <c r="H8" s="27">
        <v>19.45</v>
      </c>
      <c r="I8" s="27">
        <v>19.4</v>
      </c>
      <c r="J8" s="27">
        <v>18.95</v>
      </c>
      <c r="K8" s="28">
        <f>SUM(G8:J8)</f>
        <v>77.3</v>
      </c>
      <c r="L8" s="25">
        <f>SUM(G4:J8)-SUM(L4:L7)</f>
        <v>304.4499999999999</v>
      </c>
    </row>
    <row r="9" spans="12:14" ht="12.75">
      <c r="L9" s="6"/>
      <c r="M9" s="6"/>
      <c r="N9" s="6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</sheetData>
  <sheetProtection/>
  <mergeCells count="1">
    <mergeCell ref="B1:K1"/>
  </mergeCells>
  <conditionalFormatting sqref="N22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4" width="17.7109375" style="0" customWidth="1"/>
    <col min="5" max="5" width="20.7109375" style="0" customWidth="1"/>
    <col min="6" max="10" width="9.7109375" style="0" customWidth="1"/>
  </cols>
  <sheetData>
    <row r="1" spans="2:10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</row>
    <row r="2" spans="2:4" ht="24" customHeight="1">
      <c r="B2" t="s">
        <v>2</v>
      </c>
      <c r="C2" t="s">
        <v>3</v>
      </c>
      <c r="D2" t="s">
        <v>3</v>
      </c>
    </row>
    <row r="3" spans="1:10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23.25" customHeight="1">
      <c r="A4" s="11">
        <v>1</v>
      </c>
      <c r="B4" s="19"/>
      <c r="C4" s="19"/>
      <c r="D4" s="19"/>
      <c r="E4" s="19"/>
      <c r="F4" s="16"/>
      <c r="G4" s="16"/>
      <c r="H4" s="16"/>
      <c r="I4" s="16"/>
      <c r="J4" s="13">
        <f>SUM(F4:I4)</f>
        <v>0</v>
      </c>
      <c r="K4" s="14">
        <f>MIN(F4:F9)</f>
        <v>0</v>
      </c>
    </row>
    <row r="5" spans="1:11" ht="23.25" customHeight="1">
      <c r="A5" s="11">
        <v>2</v>
      </c>
      <c r="B5" s="19"/>
      <c r="C5" s="19"/>
      <c r="D5" s="19"/>
      <c r="E5" s="19"/>
      <c r="F5" s="16"/>
      <c r="G5" s="16"/>
      <c r="H5" s="16"/>
      <c r="I5" s="16"/>
      <c r="J5" s="13">
        <f>SUM(F5:I5)</f>
        <v>0</v>
      </c>
      <c r="K5" s="14">
        <f>MIN(G4:G9)</f>
        <v>0</v>
      </c>
    </row>
    <row r="6" spans="1:11" ht="23.25" customHeight="1">
      <c r="A6" s="11">
        <v>3</v>
      </c>
      <c r="B6" s="19"/>
      <c r="C6" s="19"/>
      <c r="D6" s="19"/>
      <c r="E6" s="19"/>
      <c r="F6" s="16"/>
      <c r="G6" s="16"/>
      <c r="H6" s="16"/>
      <c r="I6" s="16"/>
      <c r="J6" s="13">
        <f>SUM(F6:I6)</f>
        <v>0</v>
      </c>
      <c r="K6" s="14">
        <f>MIN(H4:H8)</f>
        <v>0</v>
      </c>
    </row>
    <row r="7" spans="1:11" ht="23.25" customHeight="1">
      <c r="A7" s="11">
        <v>4</v>
      </c>
      <c r="B7" s="19"/>
      <c r="C7" s="19"/>
      <c r="D7" s="19"/>
      <c r="E7" s="19"/>
      <c r="F7" s="16"/>
      <c r="G7" s="16"/>
      <c r="H7" s="16"/>
      <c r="I7" s="16"/>
      <c r="J7" s="13">
        <f>SUM(F7:I7)</f>
        <v>0</v>
      </c>
      <c r="K7" s="14">
        <f>MIN(I4:I9)</f>
        <v>0</v>
      </c>
    </row>
    <row r="8" spans="1:11" ht="23.25" customHeight="1">
      <c r="A8" s="11">
        <v>5</v>
      </c>
      <c r="B8" s="19"/>
      <c r="C8" s="19"/>
      <c r="D8" s="19"/>
      <c r="E8" s="19"/>
      <c r="F8" s="16"/>
      <c r="G8" s="16"/>
      <c r="H8" s="16"/>
      <c r="I8" s="16"/>
      <c r="J8" s="13">
        <f>SUM(F8:I8)</f>
        <v>0</v>
      </c>
      <c r="K8" s="15">
        <f>SUM(F4:I8)-SUM(K4:K7)</f>
        <v>0</v>
      </c>
    </row>
    <row r="9" spans="2:5" ht="23.25" customHeight="1">
      <c r="B9" s="17"/>
      <c r="C9" s="17"/>
      <c r="D9" s="17"/>
      <c r="E9" s="17"/>
    </row>
    <row r="10" spans="2:13" ht="12.75">
      <c r="B10" s="17"/>
      <c r="C10" s="17"/>
      <c r="D10" s="17"/>
      <c r="E10" s="17"/>
      <c r="K10" s="6"/>
      <c r="L10" s="6"/>
      <c r="M10" s="6"/>
    </row>
    <row r="11" spans="2:5" ht="12.75">
      <c r="B11" s="17"/>
      <c r="C11" s="17"/>
      <c r="D11" s="17"/>
      <c r="E11" s="17"/>
    </row>
    <row r="12" spans="2:5" ht="12.75">
      <c r="B12" s="17"/>
      <c r="C12" s="17"/>
      <c r="D12" s="17"/>
      <c r="E12" s="17"/>
    </row>
    <row r="13" spans="2:5" ht="12.75">
      <c r="B13" s="17"/>
      <c r="C13" s="17"/>
      <c r="D13" s="17"/>
      <c r="E13" s="17"/>
    </row>
    <row r="14" spans="2:5" ht="12.75">
      <c r="B14" s="17"/>
      <c r="C14" s="17"/>
      <c r="D14" s="17"/>
      <c r="E14" s="17"/>
    </row>
    <row r="15" spans="2:5" ht="12.75">
      <c r="B15" s="17"/>
      <c r="C15" s="17"/>
      <c r="D15" s="17"/>
      <c r="E15" s="17"/>
    </row>
    <row r="16" spans="2:5" ht="12.75">
      <c r="B16" s="17"/>
      <c r="C16" s="17"/>
      <c r="D16" s="17"/>
      <c r="E16" s="17"/>
    </row>
    <row r="17" spans="2:5" ht="12.75">
      <c r="B17" s="17"/>
      <c r="C17" s="17"/>
      <c r="D17" s="17"/>
      <c r="E17" s="17"/>
    </row>
  </sheetData>
  <sheetProtection password="CCF5" sheet="1" objects="1" scenarios="1"/>
  <mergeCells count="1">
    <mergeCell ref="B1:J1"/>
  </mergeCells>
  <conditionalFormatting sqref="M23">
    <cfRule type="colorScale" priority="19" dxfId="56">
      <colorScale>
        <cfvo type="min" val="0"/>
        <cfvo type="num" val="0"/>
        <color theme="5" tint="0.5999900102615356"/>
        <color theme="0"/>
      </colorScale>
    </cfRule>
  </conditionalFormatting>
  <conditionalFormatting sqref="F4:F8">
    <cfRule type="top10" priority="7" dxfId="0" stopIfTrue="1" rank="10" bottom="1" percent="1"/>
  </conditionalFormatting>
  <conditionalFormatting sqref="G4:G8">
    <cfRule type="top10" priority="3" dxfId="0" stopIfTrue="1" rank="10" bottom="1" percent="1"/>
  </conditionalFormatting>
  <conditionalFormatting sqref="H4:H8">
    <cfRule type="top10" priority="2" dxfId="0" stopIfTrue="1" rank="10" bottom="1" percent="1"/>
  </conditionalFormatting>
  <conditionalFormatting sqref="I4:I8">
    <cfRule type="top10" priority="1" dxfId="0" stopIfTrue="1" rank="10" bottom="1" percent="1"/>
  </conditionalFormatting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6384" width="9.140625" style="29" customWidth="1"/>
  </cols>
  <sheetData>
    <row r="1" spans="1:14" ht="12.75">
      <c r="A1" t="s">
        <v>14</v>
      </c>
      <c r="B1" t="s">
        <v>1</v>
      </c>
      <c r="C1" t="s">
        <v>10</v>
      </c>
      <c r="D1" t="s">
        <v>22</v>
      </c>
      <c r="E1" t="s">
        <v>19</v>
      </c>
      <c r="F1" t="s">
        <v>23</v>
      </c>
      <c r="G1" t="s">
        <v>20</v>
      </c>
      <c r="H1"/>
      <c r="I1"/>
      <c r="J1"/>
      <c r="K1"/>
      <c r="L1"/>
      <c r="M1"/>
      <c r="N1"/>
    </row>
    <row r="2" spans="1:14" ht="12.75">
      <c r="A2" t="s">
        <v>2</v>
      </c>
      <c r="B2" t="s">
        <v>3</v>
      </c>
      <c r="C2" t="s">
        <v>3</v>
      </c>
      <c r="D2" t="s">
        <v>34</v>
      </c>
      <c r="E2" t="s">
        <v>35</v>
      </c>
      <c r="F2" t="s">
        <v>21</v>
      </c>
      <c r="G2" t="s">
        <v>122</v>
      </c>
      <c r="H2"/>
      <c r="I2"/>
      <c r="J2"/>
      <c r="K2"/>
      <c r="L2"/>
      <c r="M2"/>
      <c r="N2"/>
    </row>
    <row r="3" spans="1:14" ht="12.75">
      <c r="A3" t="s">
        <v>2</v>
      </c>
      <c r="B3" t="s">
        <v>3</v>
      </c>
      <c r="C3" t="s">
        <v>3</v>
      </c>
      <c r="D3" t="s">
        <v>31</v>
      </c>
      <c r="E3" t="s">
        <v>32</v>
      </c>
      <c r="F3" t="s">
        <v>21</v>
      </c>
      <c r="G3" t="s">
        <v>122</v>
      </c>
      <c r="H3"/>
      <c r="I3"/>
      <c r="J3"/>
      <c r="K3"/>
      <c r="L3"/>
      <c r="M3"/>
      <c r="N3"/>
    </row>
    <row r="4" spans="1:14" ht="12.75">
      <c r="A4" t="s">
        <v>2</v>
      </c>
      <c r="B4" t="s">
        <v>3</v>
      </c>
      <c r="C4" t="s">
        <v>3</v>
      </c>
      <c r="D4" t="s">
        <v>36</v>
      </c>
      <c r="E4" t="s">
        <v>35</v>
      </c>
      <c r="F4" t="s">
        <v>21</v>
      </c>
      <c r="G4" t="s">
        <v>122</v>
      </c>
      <c r="H4"/>
      <c r="I4"/>
      <c r="J4"/>
      <c r="K4"/>
      <c r="L4"/>
      <c r="M4"/>
      <c r="N4"/>
    </row>
    <row r="5" spans="1:14" ht="12.75">
      <c r="A5" t="s">
        <v>2</v>
      </c>
      <c r="B5" t="s">
        <v>3</v>
      </c>
      <c r="C5" t="s">
        <v>3</v>
      </c>
      <c r="D5" t="s">
        <v>33</v>
      </c>
      <c r="E5" t="s">
        <v>32</v>
      </c>
      <c r="F5" t="s">
        <v>21</v>
      </c>
      <c r="G5" t="s">
        <v>122</v>
      </c>
      <c r="H5"/>
      <c r="I5"/>
      <c r="J5"/>
      <c r="K5"/>
      <c r="L5"/>
      <c r="M5"/>
      <c r="N5"/>
    </row>
    <row r="6" spans="1:14" ht="12.75">
      <c r="A6" t="s">
        <v>2</v>
      </c>
      <c r="B6" t="s">
        <v>3</v>
      </c>
      <c r="C6" t="s">
        <v>3</v>
      </c>
      <c r="D6" t="s">
        <v>36</v>
      </c>
      <c r="E6" t="s">
        <v>123</v>
      </c>
      <c r="F6" t="s">
        <v>21</v>
      </c>
      <c r="G6" t="s">
        <v>122</v>
      </c>
      <c r="H6"/>
      <c r="I6"/>
      <c r="J6"/>
      <c r="K6"/>
      <c r="L6"/>
      <c r="M6"/>
      <c r="N6"/>
    </row>
    <row r="7" spans="1:14" ht="12.75">
      <c r="A7" t="s">
        <v>104</v>
      </c>
      <c r="B7" t="s">
        <v>37</v>
      </c>
      <c r="C7" t="s">
        <v>105</v>
      </c>
      <c r="D7" t="s">
        <v>124</v>
      </c>
      <c r="E7" t="s">
        <v>125</v>
      </c>
      <c r="F7" t="s">
        <v>21</v>
      </c>
      <c r="G7" t="s">
        <v>122</v>
      </c>
      <c r="H7"/>
      <c r="I7"/>
      <c r="J7"/>
      <c r="K7"/>
      <c r="L7"/>
      <c r="M7"/>
      <c r="N7"/>
    </row>
    <row r="8" spans="1:14" ht="12.75">
      <c r="A8" t="s">
        <v>104</v>
      </c>
      <c r="B8" t="s">
        <v>37</v>
      </c>
      <c r="C8" t="s">
        <v>105</v>
      </c>
      <c r="D8" t="s">
        <v>126</v>
      </c>
      <c r="E8" t="s">
        <v>127</v>
      </c>
      <c r="F8" t="s">
        <v>21</v>
      </c>
      <c r="G8" t="s">
        <v>122</v>
      </c>
      <c r="H8"/>
      <c r="I8"/>
      <c r="J8"/>
      <c r="K8"/>
      <c r="L8"/>
      <c r="M8"/>
      <c r="N8"/>
    </row>
    <row r="9" spans="1:14" ht="12.75">
      <c r="A9" t="s">
        <v>104</v>
      </c>
      <c r="B9" t="s">
        <v>37</v>
      </c>
      <c r="C9" t="s">
        <v>105</v>
      </c>
      <c r="D9" t="s">
        <v>38</v>
      </c>
      <c r="E9" t="s">
        <v>125</v>
      </c>
      <c r="F9" t="s">
        <v>21</v>
      </c>
      <c r="G9" t="s">
        <v>122</v>
      </c>
      <c r="H9"/>
      <c r="I9"/>
      <c r="J9"/>
      <c r="K9"/>
      <c r="L9"/>
      <c r="M9"/>
      <c r="N9"/>
    </row>
    <row r="10" spans="1:14" ht="12.75">
      <c r="A10" t="s">
        <v>104</v>
      </c>
      <c r="B10" t="s">
        <v>37</v>
      </c>
      <c r="C10" t="s">
        <v>105</v>
      </c>
      <c r="D10" t="s">
        <v>128</v>
      </c>
      <c r="E10" t="s">
        <v>129</v>
      </c>
      <c r="F10" t="s">
        <v>21</v>
      </c>
      <c r="G10" t="s">
        <v>122</v>
      </c>
      <c r="H10"/>
      <c r="I10"/>
      <c r="J10"/>
      <c r="K10"/>
      <c r="L10"/>
      <c r="M10"/>
      <c r="N10"/>
    </row>
    <row r="11" spans="1:14" ht="12.75">
      <c r="A11" t="s">
        <v>104</v>
      </c>
      <c r="B11" t="s">
        <v>37</v>
      </c>
      <c r="C11" t="s">
        <v>105</v>
      </c>
      <c r="D11" t="s">
        <v>99</v>
      </c>
      <c r="E11" t="s">
        <v>130</v>
      </c>
      <c r="F11" t="s">
        <v>21</v>
      </c>
      <c r="G11" t="s">
        <v>122</v>
      </c>
      <c r="H11"/>
      <c r="I11"/>
      <c r="J11"/>
      <c r="K11"/>
      <c r="L11"/>
      <c r="M11"/>
      <c r="N11"/>
    </row>
    <row r="12" spans="1:14" ht="12.75">
      <c r="A12" t="s">
        <v>41</v>
      </c>
      <c r="B12" t="s">
        <v>42</v>
      </c>
      <c r="C12" t="s">
        <v>18</v>
      </c>
      <c r="D12" t="s">
        <v>47</v>
      </c>
      <c r="E12" t="s">
        <v>48</v>
      </c>
      <c r="F12" t="s">
        <v>21</v>
      </c>
      <c r="G12" t="s">
        <v>122</v>
      </c>
      <c r="H12"/>
      <c r="I12"/>
      <c r="J12"/>
      <c r="K12"/>
      <c r="L12"/>
      <c r="M12"/>
      <c r="N12"/>
    </row>
    <row r="13" spans="1:14" ht="12.75">
      <c r="A13" t="s">
        <v>41</v>
      </c>
      <c r="B13" t="s">
        <v>42</v>
      </c>
      <c r="C13" t="s">
        <v>18</v>
      </c>
      <c r="D13" t="s">
        <v>46</v>
      </c>
      <c r="E13" t="s">
        <v>45</v>
      </c>
      <c r="F13" t="s">
        <v>21</v>
      </c>
      <c r="G13" t="s">
        <v>122</v>
      </c>
      <c r="H13"/>
      <c r="I13"/>
      <c r="J13"/>
      <c r="K13"/>
      <c r="L13"/>
      <c r="M13"/>
      <c r="N13"/>
    </row>
    <row r="14" spans="1:14" ht="12.75">
      <c r="A14" t="s">
        <v>41</v>
      </c>
      <c r="B14" t="s">
        <v>42</v>
      </c>
      <c r="C14" t="s">
        <v>18</v>
      </c>
      <c r="D14" t="s">
        <v>49</v>
      </c>
      <c r="E14" t="s">
        <v>50</v>
      </c>
      <c r="F14" t="s">
        <v>21</v>
      </c>
      <c r="G14" t="s">
        <v>122</v>
      </c>
      <c r="H14"/>
      <c r="I14"/>
      <c r="J14"/>
      <c r="K14"/>
      <c r="L14"/>
      <c r="M14"/>
      <c r="N14"/>
    </row>
    <row r="15" spans="1:14" ht="12.75">
      <c r="A15" t="s">
        <v>41</v>
      </c>
      <c r="B15" t="s">
        <v>42</v>
      </c>
      <c r="C15" t="s">
        <v>18</v>
      </c>
      <c r="D15" t="s">
        <v>43</v>
      </c>
      <c r="E15" t="s">
        <v>44</v>
      </c>
      <c r="F15" t="s">
        <v>21</v>
      </c>
      <c r="G15" t="s">
        <v>122</v>
      </c>
      <c r="H15"/>
      <c r="I15"/>
      <c r="J15"/>
      <c r="K15"/>
      <c r="L15"/>
      <c r="M15"/>
      <c r="N15"/>
    </row>
    <row r="16" spans="1:14" ht="12.75">
      <c r="A16" t="s">
        <v>25</v>
      </c>
      <c r="B16" t="s">
        <v>51</v>
      </c>
      <c r="C16" t="s">
        <v>26</v>
      </c>
      <c r="D16" t="s">
        <v>52</v>
      </c>
      <c r="E16" t="s">
        <v>53</v>
      </c>
      <c r="F16" t="s">
        <v>21</v>
      </c>
      <c r="G16" t="s">
        <v>122</v>
      </c>
      <c r="H16"/>
      <c r="I16"/>
      <c r="J16"/>
      <c r="K16"/>
      <c r="L16"/>
      <c r="M16"/>
      <c r="N16"/>
    </row>
    <row r="17" spans="1:14" ht="12.75">
      <c r="A17" t="s">
        <v>25</v>
      </c>
      <c r="B17" t="s">
        <v>51</v>
      </c>
      <c r="C17" t="s">
        <v>26</v>
      </c>
      <c r="D17" t="s">
        <v>73</v>
      </c>
      <c r="E17" t="s">
        <v>56</v>
      </c>
      <c r="F17" t="s">
        <v>21</v>
      </c>
      <c r="G17" t="s">
        <v>122</v>
      </c>
      <c r="H17"/>
      <c r="I17"/>
      <c r="J17"/>
      <c r="K17"/>
      <c r="L17"/>
      <c r="M17"/>
      <c r="N17"/>
    </row>
    <row r="18" spans="1:14" ht="12.75">
      <c r="A18" t="s">
        <v>25</v>
      </c>
      <c r="B18" t="s">
        <v>51</v>
      </c>
      <c r="C18" t="s">
        <v>26</v>
      </c>
      <c r="D18" t="s">
        <v>57</v>
      </c>
      <c r="E18" t="s">
        <v>58</v>
      </c>
      <c r="F18" t="s">
        <v>21</v>
      </c>
      <c r="G18" t="s">
        <v>122</v>
      </c>
      <c r="H18"/>
      <c r="I18"/>
      <c r="J18"/>
      <c r="K18"/>
      <c r="L18"/>
      <c r="M18"/>
      <c r="N18"/>
    </row>
    <row r="19" spans="1:14" ht="12.75">
      <c r="A19" t="s">
        <v>25</v>
      </c>
      <c r="B19" t="s">
        <v>51</v>
      </c>
      <c r="C19" t="s">
        <v>26</v>
      </c>
      <c r="D19" t="s">
        <v>54</v>
      </c>
      <c r="E19" t="s">
        <v>55</v>
      </c>
      <c r="F19" t="s">
        <v>21</v>
      </c>
      <c r="G19" t="s">
        <v>122</v>
      </c>
      <c r="H19"/>
      <c r="I19"/>
      <c r="J19"/>
      <c r="K19"/>
      <c r="L19"/>
      <c r="M19"/>
      <c r="N19"/>
    </row>
    <row r="20" spans="1:14" ht="12.75">
      <c r="A20" t="s">
        <v>25</v>
      </c>
      <c r="B20" t="s">
        <v>51</v>
      </c>
      <c r="C20" t="s">
        <v>26</v>
      </c>
      <c r="D20" t="s">
        <v>27</v>
      </c>
      <c r="E20" t="s">
        <v>56</v>
      </c>
      <c r="F20" t="s">
        <v>21</v>
      </c>
      <c r="G20" t="s">
        <v>122</v>
      </c>
      <c r="H20"/>
      <c r="I20"/>
      <c r="J20"/>
      <c r="K20"/>
      <c r="L20"/>
      <c r="M20"/>
      <c r="N20"/>
    </row>
    <row r="21" spans="1:14" ht="12.75">
      <c r="A21" t="s">
        <v>107</v>
      </c>
      <c r="B21" t="s">
        <v>108</v>
      </c>
      <c r="C21" t="s">
        <v>109</v>
      </c>
      <c r="D21" t="s">
        <v>131</v>
      </c>
      <c r="E21" t="s">
        <v>132</v>
      </c>
      <c r="F21" t="s">
        <v>21</v>
      </c>
      <c r="G21" t="s">
        <v>122</v>
      </c>
      <c r="H21"/>
      <c r="I21"/>
      <c r="J21"/>
      <c r="K21"/>
      <c r="L21"/>
      <c r="M21"/>
      <c r="N21"/>
    </row>
    <row r="22" spans="1:14" ht="12.75">
      <c r="A22" t="s">
        <v>107</v>
      </c>
      <c r="B22" t="s">
        <v>108</v>
      </c>
      <c r="C22" t="s">
        <v>109</v>
      </c>
      <c r="D22" t="s">
        <v>133</v>
      </c>
      <c r="E22" t="s">
        <v>134</v>
      </c>
      <c r="F22" t="s">
        <v>21</v>
      </c>
      <c r="G22" t="s">
        <v>122</v>
      </c>
      <c r="H22"/>
      <c r="I22"/>
      <c r="J22"/>
      <c r="K22"/>
      <c r="L22"/>
      <c r="M22"/>
      <c r="N22"/>
    </row>
    <row r="23" spans="1:14" ht="12.75">
      <c r="A23" t="s">
        <v>107</v>
      </c>
      <c r="B23" t="s">
        <v>108</v>
      </c>
      <c r="C23" t="s">
        <v>109</v>
      </c>
      <c r="D23" t="s">
        <v>135</v>
      </c>
      <c r="E23" t="s">
        <v>136</v>
      </c>
      <c r="F23" t="s">
        <v>21</v>
      </c>
      <c r="G23" t="s">
        <v>122</v>
      </c>
      <c r="H23"/>
      <c r="I23"/>
      <c r="J23"/>
      <c r="K23"/>
      <c r="L23"/>
      <c r="M23"/>
      <c r="N23"/>
    </row>
    <row r="24" spans="1:14" ht="12.75">
      <c r="A24" t="s">
        <v>107</v>
      </c>
      <c r="B24" t="s">
        <v>108</v>
      </c>
      <c r="C24" t="s">
        <v>109</v>
      </c>
      <c r="D24" t="s">
        <v>71</v>
      </c>
      <c r="E24" t="s">
        <v>137</v>
      </c>
      <c r="F24" t="s">
        <v>21</v>
      </c>
      <c r="G24" t="s">
        <v>122</v>
      </c>
      <c r="H24"/>
      <c r="I24"/>
      <c r="J24"/>
      <c r="K24"/>
      <c r="L24"/>
      <c r="M24"/>
      <c r="N24"/>
    </row>
    <row r="25" spans="1:14" ht="12.75">
      <c r="A25" t="s">
        <v>107</v>
      </c>
      <c r="B25" t="s">
        <v>108</v>
      </c>
      <c r="C25" t="s">
        <v>109</v>
      </c>
      <c r="D25" t="s">
        <v>138</v>
      </c>
      <c r="E25" t="s">
        <v>136</v>
      </c>
      <c r="F25" t="s">
        <v>21</v>
      </c>
      <c r="G25" t="s">
        <v>122</v>
      </c>
      <c r="H25"/>
      <c r="I25"/>
      <c r="J25"/>
      <c r="K25"/>
      <c r="L25"/>
      <c r="M25"/>
      <c r="N25"/>
    </row>
    <row r="26" spans="1:14" ht="12.75">
      <c r="A26" t="s">
        <v>60</v>
      </c>
      <c r="B26" t="s">
        <v>61</v>
      </c>
      <c r="C26" t="s">
        <v>62</v>
      </c>
      <c r="D26" t="s">
        <v>63</v>
      </c>
      <c r="E26" t="s">
        <v>64</v>
      </c>
      <c r="F26" t="s">
        <v>21</v>
      </c>
      <c r="G26" t="s">
        <v>122</v>
      </c>
      <c r="H26"/>
      <c r="I26"/>
      <c r="J26"/>
      <c r="K26"/>
      <c r="L26"/>
      <c r="M26"/>
      <c r="N26"/>
    </row>
    <row r="27" spans="1:14" ht="12.75">
      <c r="A27" t="s">
        <v>60</v>
      </c>
      <c r="B27" t="s">
        <v>61</v>
      </c>
      <c r="C27" t="s">
        <v>62</v>
      </c>
      <c r="D27" t="s">
        <v>139</v>
      </c>
      <c r="E27" t="s">
        <v>140</v>
      </c>
      <c r="F27" t="s">
        <v>21</v>
      </c>
      <c r="G27" t="s">
        <v>122</v>
      </c>
      <c r="H27"/>
      <c r="I27"/>
      <c r="J27"/>
      <c r="K27"/>
      <c r="L27"/>
      <c r="M27"/>
      <c r="N27"/>
    </row>
    <row r="28" spans="1:14" ht="12.75">
      <c r="A28" t="s">
        <v>60</v>
      </c>
      <c r="B28" t="s">
        <v>61</v>
      </c>
      <c r="C28" t="s">
        <v>62</v>
      </c>
      <c r="D28" t="s">
        <v>68</v>
      </c>
      <c r="E28" t="s">
        <v>66</v>
      </c>
      <c r="F28" t="s">
        <v>21</v>
      </c>
      <c r="G28" t="s">
        <v>122</v>
      </c>
      <c r="H28"/>
      <c r="I28"/>
      <c r="J28"/>
      <c r="K28"/>
      <c r="L28"/>
      <c r="M28"/>
      <c r="N28"/>
    </row>
    <row r="29" spans="1:14" ht="12.75">
      <c r="A29" t="s">
        <v>60</v>
      </c>
      <c r="B29" t="s">
        <v>61</v>
      </c>
      <c r="C29" t="s">
        <v>62</v>
      </c>
      <c r="D29" t="s">
        <v>69</v>
      </c>
      <c r="E29" t="s">
        <v>64</v>
      </c>
      <c r="F29" t="s">
        <v>21</v>
      </c>
      <c r="G29" t="s">
        <v>122</v>
      </c>
      <c r="H29"/>
      <c r="I29"/>
      <c r="J29"/>
      <c r="K29"/>
      <c r="L29"/>
      <c r="M29"/>
      <c r="N29"/>
    </row>
    <row r="30" spans="1:14" ht="12.75">
      <c r="A30" t="s">
        <v>60</v>
      </c>
      <c r="B30" t="s">
        <v>61</v>
      </c>
      <c r="C30" t="s">
        <v>62</v>
      </c>
      <c r="D30" t="s">
        <v>67</v>
      </c>
      <c r="E30" t="s">
        <v>64</v>
      </c>
      <c r="F30" t="s">
        <v>21</v>
      </c>
      <c r="G30" t="s">
        <v>122</v>
      </c>
      <c r="H30"/>
      <c r="I30"/>
      <c r="J30"/>
      <c r="K30"/>
      <c r="L30"/>
      <c r="M30"/>
      <c r="N30"/>
    </row>
    <row r="31" spans="1:14" ht="12.75">
      <c r="A31" t="s">
        <v>110</v>
      </c>
      <c r="B31" t="s">
        <v>111</v>
      </c>
      <c r="C31" t="s">
        <v>112</v>
      </c>
      <c r="D31" t="s">
        <v>38</v>
      </c>
      <c r="E31" t="s">
        <v>141</v>
      </c>
      <c r="F31" t="s">
        <v>21</v>
      </c>
      <c r="G31" t="s">
        <v>122</v>
      </c>
      <c r="H31"/>
      <c r="I31"/>
      <c r="J31"/>
      <c r="K31"/>
      <c r="L31"/>
      <c r="M31"/>
      <c r="N31"/>
    </row>
    <row r="32" spans="1:14" ht="12.75">
      <c r="A32" t="s">
        <v>110</v>
      </c>
      <c r="B32" t="s">
        <v>111</v>
      </c>
      <c r="C32" t="s">
        <v>112</v>
      </c>
      <c r="D32" t="s">
        <v>100</v>
      </c>
      <c r="E32" t="s">
        <v>142</v>
      </c>
      <c r="F32" t="s">
        <v>21</v>
      </c>
      <c r="G32" t="s">
        <v>122</v>
      </c>
      <c r="H32"/>
      <c r="I32"/>
      <c r="J32"/>
      <c r="K32"/>
      <c r="L32"/>
      <c r="M32"/>
      <c r="N32"/>
    </row>
    <row r="33" spans="1:14" ht="12.75">
      <c r="A33" t="s">
        <v>110</v>
      </c>
      <c r="B33" t="s">
        <v>111</v>
      </c>
      <c r="C33" t="s">
        <v>112</v>
      </c>
      <c r="D33" t="s">
        <v>59</v>
      </c>
      <c r="E33" t="s">
        <v>143</v>
      </c>
      <c r="F33" t="s">
        <v>21</v>
      </c>
      <c r="G33" t="s">
        <v>122</v>
      </c>
      <c r="H33"/>
      <c r="I33"/>
      <c r="J33"/>
      <c r="K33"/>
      <c r="L33"/>
      <c r="M33"/>
      <c r="N33"/>
    </row>
    <row r="34" spans="1:14" ht="12.75">
      <c r="A34" t="s">
        <v>110</v>
      </c>
      <c r="B34" t="s">
        <v>111</v>
      </c>
      <c r="C34" t="s">
        <v>112</v>
      </c>
      <c r="D34" t="s">
        <v>144</v>
      </c>
      <c r="E34" t="s">
        <v>145</v>
      </c>
      <c r="F34" t="s">
        <v>21</v>
      </c>
      <c r="G34" t="s">
        <v>122</v>
      </c>
      <c r="H34"/>
      <c r="I34"/>
      <c r="J34"/>
      <c r="K34"/>
      <c r="L34"/>
      <c r="M34"/>
      <c r="N34"/>
    </row>
    <row r="35" spans="1:14" ht="12.75">
      <c r="A35" t="s">
        <v>110</v>
      </c>
      <c r="B35" t="s">
        <v>111</v>
      </c>
      <c r="C35" t="s">
        <v>112</v>
      </c>
      <c r="D35" t="s">
        <v>27</v>
      </c>
      <c r="E35" t="s">
        <v>146</v>
      </c>
      <c r="F35" t="s">
        <v>21</v>
      </c>
      <c r="G35" t="s">
        <v>122</v>
      </c>
      <c r="H35"/>
      <c r="I35"/>
      <c r="J35"/>
      <c r="K35"/>
      <c r="L35"/>
      <c r="M35"/>
      <c r="N35"/>
    </row>
    <row r="36" spans="1:14" ht="12.75">
      <c r="A36" t="s">
        <v>113</v>
      </c>
      <c r="B36" t="s">
        <v>72</v>
      </c>
      <c r="C36" t="s">
        <v>114</v>
      </c>
      <c r="D36" t="s">
        <v>93</v>
      </c>
      <c r="E36" t="s">
        <v>147</v>
      </c>
      <c r="F36" t="s">
        <v>21</v>
      </c>
      <c r="G36" t="s">
        <v>122</v>
      </c>
      <c r="H36"/>
      <c r="I36"/>
      <c r="J36"/>
      <c r="K36"/>
      <c r="L36"/>
      <c r="M36"/>
      <c r="N36"/>
    </row>
    <row r="37" spans="1:14" ht="12.75">
      <c r="A37" t="s">
        <v>113</v>
      </c>
      <c r="B37" t="s">
        <v>72</v>
      </c>
      <c r="C37" t="s">
        <v>114</v>
      </c>
      <c r="D37" t="s">
        <v>65</v>
      </c>
      <c r="E37" t="s">
        <v>148</v>
      </c>
      <c r="F37" t="s">
        <v>21</v>
      </c>
      <c r="G37" t="s">
        <v>122</v>
      </c>
      <c r="H37"/>
      <c r="I37"/>
      <c r="J37"/>
      <c r="K37"/>
      <c r="L37"/>
      <c r="M37"/>
      <c r="N37"/>
    </row>
    <row r="38" spans="1:14" ht="12.75">
      <c r="A38" t="s">
        <v>113</v>
      </c>
      <c r="B38" t="s">
        <v>72</v>
      </c>
      <c r="C38" t="s">
        <v>114</v>
      </c>
      <c r="D38" t="s">
        <v>149</v>
      </c>
      <c r="E38" t="s">
        <v>150</v>
      </c>
      <c r="F38" t="s">
        <v>21</v>
      </c>
      <c r="G38" t="s">
        <v>122</v>
      </c>
      <c r="H38"/>
      <c r="I38"/>
      <c r="J38"/>
      <c r="K38"/>
      <c r="L38"/>
      <c r="M38"/>
      <c r="N38"/>
    </row>
    <row r="39" spans="1:14" ht="12.75">
      <c r="A39" t="s">
        <v>113</v>
      </c>
      <c r="B39" t="s">
        <v>72</v>
      </c>
      <c r="C39" t="s">
        <v>114</v>
      </c>
      <c r="D39" t="s">
        <v>24</v>
      </c>
      <c r="E39" t="s">
        <v>151</v>
      </c>
      <c r="F39" t="s">
        <v>21</v>
      </c>
      <c r="G39" t="s">
        <v>122</v>
      </c>
      <c r="H39"/>
      <c r="I39"/>
      <c r="J39"/>
      <c r="K39"/>
      <c r="L39"/>
      <c r="M39"/>
      <c r="N39"/>
    </row>
    <row r="40" spans="1:14" ht="12.75">
      <c r="A40" t="s">
        <v>16</v>
      </c>
      <c r="B40" t="s">
        <v>74</v>
      </c>
      <c r="C40" t="s">
        <v>17</v>
      </c>
      <c r="D40" t="s">
        <v>77</v>
      </c>
      <c r="E40" t="s">
        <v>76</v>
      </c>
      <c r="F40" t="s">
        <v>21</v>
      </c>
      <c r="G40" t="s">
        <v>122</v>
      </c>
      <c r="H40"/>
      <c r="I40"/>
      <c r="J40"/>
      <c r="K40"/>
      <c r="L40"/>
      <c r="M40"/>
      <c r="N40"/>
    </row>
    <row r="41" spans="1:14" ht="12.75">
      <c r="A41" t="s">
        <v>16</v>
      </c>
      <c r="B41" t="s">
        <v>74</v>
      </c>
      <c r="C41" t="s">
        <v>17</v>
      </c>
      <c r="D41" t="s">
        <v>139</v>
      </c>
      <c r="E41" t="s">
        <v>152</v>
      </c>
      <c r="F41" t="s">
        <v>21</v>
      </c>
      <c r="G41" t="s">
        <v>122</v>
      </c>
      <c r="H41"/>
      <c r="I41"/>
      <c r="J41"/>
      <c r="K41"/>
      <c r="L41"/>
      <c r="M41"/>
      <c r="N41"/>
    </row>
    <row r="42" spans="1:14" ht="12.75">
      <c r="A42" t="s">
        <v>16</v>
      </c>
      <c r="B42" t="s">
        <v>74</v>
      </c>
      <c r="C42" t="s">
        <v>17</v>
      </c>
      <c r="D42" t="s">
        <v>27</v>
      </c>
      <c r="E42" t="s">
        <v>28</v>
      </c>
      <c r="F42" t="s">
        <v>21</v>
      </c>
      <c r="G42" t="s">
        <v>122</v>
      </c>
      <c r="H42"/>
      <c r="I42"/>
      <c r="J42"/>
      <c r="K42"/>
      <c r="L42"/>
      <c r="M42"/>
      <c r="N42"/>
    </row>
    <row r="43" spans="1:14" ht="12.75">
      <c r="A43" t="s">
        <v>16</v>
      </c>
      <c r="B43" t="s">
        <v>74</v>
      </c>
      <c r="C43" t="s">
        <v>17</v>
      </c>
      <c r="D43" t="s">
        <v>78</v>
      </c>
      <c r="E43" t="s">
        <v>79</v>
      </c>
      <c r="F43" t="s">
        <v>21</v>
      </c>
      <c r="G43" t="s">
        <v>122</v>
      </c>
      <c r="H43"/>
      <c r="I43"/>
      <c r="J43"/>
      <c r="K43"/>
      <c r="L43"/>
      <c r="M43"/>
      <c r="N43"/>
    </row>
    <row r="44" spans="1:14" ht="12.75">
      <c r="A44" t="s">
        <v>16</v>
      </c>
      <c r="B44" t="s">
        <v>74</v>
      </c>
      <c r="C44" t="s">
        <v>17</v>
      </c>
      <c r="D44" t="s">
        <v>27</v>
      </c>
      <c r="E44" t="s">
        <v>75</v>
      </c>
      <c r="F44" t="s">
        <v>21</v>
      </c>
      <c r="G44" t="s">
        <v>122</v>
      </c>
      <c r="H44"/>
      <c r="I44"/>
      <c r="J44"/>
      <c r="K44"/>
      <c r="L44"/>
      <c r="M44"/>
      <c r="N44"/>
    </row>
    <row r="45" spans="1:14" ht="12.75">
      <c r="A45" t="s">
        <v>115</v>
      </c>
      <c r="B45" t="s">
        <v>80</v>
      </c>
      <c r="C45" t="s">
        <v>24</v>
      </c>
      <c r="D45" t="s">
        <v>69</v>
      </c>
      <c r="E45" t="s">
        <v>85</v>
      </c>
      <c r="F45" t="s">
        <v>21</v>
      </c>
      <c r="G45" t="s">
        <v>122</v>
      </c>
      <c r="H45"/>
      <c r="I45"/>
      <c r="J45"/>
      <c r="K45"/>
      <c r="L45"/>
      <c r="M45"/>
      <c r="N45"/>
    </row>
    <row r="46" spans="1:14" ht="12.75">
      <c r="A46" t="s">
        <v>115</v>
      </c>
      <c r="B46" t="s">
        <v>80</v>
      </c>
      <c r="C46" t="s">
        <v>24</v>
      </c>
      <c r="D46" t="s">
        <v>81</v>
      </c>
      <c r="E46" t="s">
        <v>82</v>
      </c>
      <c r="F46" t="s">
        <v>21</v>
      </c>
      <c r="G46" t="s">
        <v>122</v>
      </c>
      <c r="H46"/>
      <c r="I46"/>
      <c r="J46"/>
      <c r="K46"/>
      <c r="L46"/>
      <c r="M46"/>
      <c r="N46"/>
    </row>
    <row r="47" spans="1:14" ht="12.75">
      <c r="A47" t="s">
        <v>115</v>
      </c>
      <c r="B47" t="s">
        <v>80</v>
      </c>
      <c r="C47" t="s">
        <v>24</v>
      </c>
      <c r="D47" t="s">
        <v>65</v>
      </c>
      <c r="E47" t="s">
        <v>86</v>
      </c>
      <c r="F47" t="s">
        <v>21</v>
      </c>
      <c r="G47" t="s">
        <v>122</v>
      </c>
      <c r="H47"/>
      <c r="I47"/>
      <c r="J47"/>
      <c r="K47"/>
      <c r="L47"/>
      <c r="M47"/>
      <c r="N47"/>
    </row>
    <row r="48" spans="1:14" ht="12.75">
      <c r="A48" t="s">
        <v>115</v>
      </c>
      <c r="B48" t="s">
        <v>80</v>
      </c>
      <c r="C48" t="s">
        <v>24</v>
      </c>
      <c r="D48" t="s">
        <v>59</v>
      </c>
      <c r="E48" t="s">
        <v>85</v>
      </c>
      <c r="F48" t="s">
        <v>21</v>
      </c>
      <c r="G48" t="s">
        <v>122</v>
      </c>
      <c r="H48"/>
      <c r="I48"/>
      <c r="J48"/>
      <c r="K48"/>
      <c r="L48"/>
      <c r="M48"/>
      <c r="N48"/>
    </row>
    <row r="49" spans="1:14" ht="12.75">
      <c r="A49" t="s">
        <v>115</v>
      </c>
      <c r="B49" t="s">
        <v>80</v>
      </c>
      <c r="C49" t="s">
        <v>24</v>
      </c>
      <c r="D49" t="s">
        <v>83</v>
      </c>
      <c r="E49" t="s">
        <v>84</v>
      </c>
      <c r="F49" t="s">
        <v>21</v>
      </c>
      <c r="G49" t="s">
        <v>122</v>
      </c>
      <c r="H49"/>
      <c r="I49"/>
      <c r="J49"/>
      <c r="K49"/>
      <c r="L49"/>
      <c r="M49"/>
      <c r="N49"/>
    </row>
    <row r="50" spans="1:14" ht="12.75">
      <c r="A50" t="s">
        <v>87</v>
      </c>
      <c r="B50" t="s">
        <v>88</v>
      </c>
      <c r="C50" t="s">
        <v>89</v>
      </c>
      <c r="D50" t="s">
        <v>81</v>
      </c>
      <c r="E50" t="s">
        <v>90</v>
      </c>
      <c r="F50" t="s">
        <v>21</v>
      </c>
      <c r="G50" t="s">
        <v>122</v>
      </c>
      <c r="H50"/>
      <c r="I50"/>
      <c r="J50"/>
      <c r="K50"/>
      <c r="L50"/>
      <c r="M50"/>
      <c r="N50"/>
    </row>
    <row r="51" spans="1:14" ht="12.75">
      <c r="A51" t="s">
        <v>87</v>
      </c>
      <c r="B51" t="s">
        <v>88</v>
      </c>
      <c r="C51" t="s">
        <v>89</v>
      </c>
      <c r="D51" t="s">
        <v>93</v>
      </c>
      <c r="E51" t="s">
        <v>94</v>
      </c>
      <c r="F51" t="s">
        <v>21</v>
      </c>
      <c r="G51" t="s">
        <v>122</v>
      </c>
      <c r="H51"/>
      <c r="I51"/>
      <c r="J51"/>
      <c r="K51"/>
      <c r="L51"/>
      <c r="M51"/>
      <c r="N51"/>
    </row>
    <row r="52" spans="1:14" ht="12.75">
      <c r="A52" t="s">
        <v>87</v>
      </c>
      <c r="B52" t="s">
        <v>88</v>
      </c>
      <c r="C52" t="s">
        <v>89</v>
      </c>
      <c r="D52" t="s">
        <v>95</v>
      </c>
      <c r="E52" t="s">
        <v>96</v>
      </c>
      <c r="F52" t="s">
        <v>21</v>
      </c>
      <c r="G52" t="s">
        <v>122</v>
      </c>
      <c r="H52"/>
      <c r="I52"/>
      <c r="J52"/>
      <c r="K52"/>
      <c r="L52"/>
      <c r="M52"/>
      <c r="N52"/>
    </row>
    <row r="53" spans="1:14" ht="12.75">
      <c r="A53" t="s">
        <v>87</v>
      </c>
      <c r="B53" t="s">
        <v>88</v>
      </c>
      <c r="C53" t="s">
        <v>89</v>
      </c>
      <c r="D53" t="s">
        <v>91</v>
      </c>
      <c r="E53" t="s">
        <v>92</v>
      </c>
      <c r="F53" t="s">
        <v>21</v>
      </c>
      <c r="G53" t="s">
        <v>122</v>
      </c>
      <c r="H53"/>
      <c r="I53"/>
      <c r="J53"/>
      <c r="K53"/>
      <c r="L53"/>
      <c r="M53"/>
      <c r="N53"/>
    </row>
    <row r="54" spans="1:14" ht="12.75">
      <c r="A54" t="s">
        <v>116</v>
      </c>
      <c r="B54" t="s">
        <v>117</v>
      </c>
      <c r="C54" t="s">
        <v>118</v>
      </c>
      <c r="D54" t="s">
        <v>153</v>
      </c>
      <c r="E54" t="s">
        <v>154</v>
      </c>
      <c r="F54" t="s">
        <v>21</v>
      </c>
      <c r="G54" t="s">
        <v>122</v>
      </c>
      <c r="H54"/>
      <c r="I54"/>
      <c r="J54"/>
      <c r="K54"/>
      <c r="L54"/>
      <c r="M54"/>
      <c r="N54"/>
    </row>
    <row r="55" spans="1:14" ht="12.75">
      <c r="A55" t="s">
        <v>116</v>
      </c>
      <c r="B55" t="s">
        <v>117</v>
      </c>
      <c r="C55" t="s">
        <v>118</v>
      </c>
      <c r="D55" t="s">
        <v>128</v>
      </c>
      <c r="E55" t="s">
        <v>155</v>
      </c>
      <c r="F55" t="s">
        <v>21</v>
      </c>
      <c r="G55" t="s">
        <v>122</v>
      </c>
      <c r="H55"/>
      <c r="I55"/>
      <c r="J55"/>
      <c r="K55"/>
      <c r="L55"/>
      <c r="M55"/>
      <c r="N55"/>
    </row>
    <row r="56" spans="1:14" ht="12.75">
      <c r="A56" t="s">
        <v>116</v>
      </c>
      <c r="B56" t="s">
        <v>117</v>
      </c>
      <c r="C56" t="s">
        <v>118</v>
      </c>
      <c r="D56" t="s">
        <v>97</v>
      </c>
      <c r="E56" t="s">
        <v>156</v>
      </c>
      <c r="F56" t="s">
        <v>21</v>
      </c>
      <c r="G56" t="s">
        <v>122</v>
      </c>
      <c r="H56"/>
      <c r="I56"/>
      <c r="J56"/>
      <c r="K56"/>
      <c r="L56"/>
      <c r="M56"/>
      <c r="N56"/>
    </row>
    <row r="57" spans="1:14" ht="12.75">
      <c r="A57" t="s">
        <v>116</v>
      </c>
      <c r="B57" t="s">
        <v>117</v>
      </c>
      <c r="C57" t="s">
        <v>118</v>
      </c>
      <c r="D57" t="s">
        <v>157</v>
      </c>
      <c r="E57" t="s">
        <v>158</v>
      </c>
      <c r="F57" t="s">
        <v>21</v>
      </c>
      <c r="G57" t="s">
        <v>122</v>
      </c>
      <c r="H57"/>
      <c r="I57"/>
      <c r="J57"/>
      <c r="K57"/>
      <c r="L57"/>
      <c r="M57"/>
      <c r="N57"/>
    </row>
    <row r="58" spans="1:14" ht="12.75">
      <c r="A58" t="s">
        <v>116</v>
      </c>
      <c r="B58" t="s">
        <v>117</v>
      </c>
      <c r="C58" t="s">
        <v>118</v>
      </c>
      <c r="D58" t="s">
        <v>70</v>
      </c>
      <c r="E58" t="s">
        <v>155</v>
      </c>
      <c r="F58" t="s">
        <v>21</v>
      </c>
      <c r="G58" t="s">
        <v>122</v>
      </c>
      <c r="H58"/>
      <c r="I58"/>
      <c r="J58"/>
      <c r="K58"/>
      <c r="L58"/>
      <c r="M58"/>
      <c r="N58"/>
    </row>
    <row r="59" spans="1:14" ht="12.75">
      <c r="A59" t="s">
        <v>119</v>
      </c>
      <c r="B59" t="s">
        <v>98</v>
      </c>
      <c r="C59" t="s">
        <v>120</v>
      </c>
      <c r="D59" t="s">
        <v>40</v>
      </c>
      <c r="E59" t="s">
        <v>75</v>
      </c>
      <c r="F59" t="s">
        <v>21</v>
      </c>
      <c r="G59" t="s">
        <v>122</v>
      </c>
      <c r="H59"/>
      <c r="I59"/>
      <c r="J59"/>
      <c r="K59"/>
      <c r="L59"/>
      <c r="M59"/>
      <c r="N59"/>
    </row>
    <row r="60" spans="1:14" ht="12.75">
      <c r="A60" t="s">
        <v>119</v>
      </c>
      <c r="B60" t="s">
        <v>98</v>
      </c>
      <c r="C60" t="s">
        <v>120</v>
      </c>
      <c r="D60" t="s">
        <v>39</v>
      </c>
      <c r="E60" t="s">
        <v>159</v>
      </c>
      <c r="F60" t="s">
        <v>21</v>
      </c>
      <c r="G60" t="s">
        <v>122</v>
      </c>
      <c r="H60"/>
      <c r="I60"/>
      <c r="J60"/>
      <c r="K60"/>
      <c r="L60"/>
      <c r="M60"/>
      <c r="N60"/>
    </row>
    <row r="61" spans="1:14" ht="12.75">
      <c r="A61" t="s">
        <v>119</v>
      </c>
      <c r="B61" t="s">
        <v>98</v>
      </c>
      <c r="C61" t="s">
        <v>120</v>
      </c>
      <c r="D61" t="s">
        <v>59</v>
      </c>
      <c r="E61" t="s">
        <v>160</v>
      </c>
      <c r="F61" t="s">
        <v>21</v>
      </c>
      <c r="G61" t="s">
        <v>122</v>
      </c>
      <c r="H61"/>
      <c r="I61"/>
      <c r="J61"/>
      <c r="K61"/>
      <c r="L61"/>
      <c r="M61"/>
      <c r="N61"/>
    </row>
    <row r="62" spans="1:14" ht="12.75">
      <c r="A62" t="s">
        <v>119</v>
      </c>
      <c r="B62" t="s">
        <v>98</v>
      </c>
      <c r="C62" t="s">
        <v>120</v>
      </c>
      <c r="D62" t="s">
        <v>31</v>
      </c>
      <c r="E62" t="s">
        <v>161</v>
      </c>
      <c r="F62" t="s">
        <v>21</v>
      </c>
      <c r="G62" t="s">
        <v>122</v>
      </c>
      <c r="H62"/>
      <c r="I62"/>
      <c r="J62"/>
      <c r="K62"/>
      <c r="L62"/>
      <c r="M62"/>
      <c r="N62"/>
    </row>
    <row r="63" spans="1:1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7109375" style="23" customWidth="1"/>
    <col min="2" max="2" width="41.7109375" style="0" customWidth="1"/>
    <col min="3" max="3" width="24.28125" style="0" customWidth="1"/>
    <col min="4" max="4" width="17.7109375" style="0" customWidth="1"/>
    <col min="5" max="6" width="25.140625" style="0" customWidth="1"/>
    <col min="7" max="10" width="7.28125" style="1" customWidth="1"/>
    <col min="11" max="11" width="9.7109375" style="0" hidden="1" customWidth="1"/>
    <col min="12" max="12" width="12.7109375" style="1" customWidth="1"/>
  </cols>
  <sheetData>
    <row r="1" ht="18">
      <c r="B1" s="32" t="s">
        <v>30</v>
      </c>
    </row>
    <row r="2" spans="1:12" ht="39.75" customHeight="1">
      <c r="A2" s="22" t="s">
        <v>12</v>
      </c>
      <c r="B2" s="10" t="s">
        <v>14</v>
      </c>
      <c r="C2" s="10" t="s">
        <v>1</v>
      </c>
      <c r="D2" s="10" t="s">
        <v>10</v>
      </c>
      <c r="E2" s="10" t="s">
        <v>101</v>
      </c>
      <c r="F2" s="10" t="s">
        <v>102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30" t="s">
        <v>29</v>
      </c>
    </row>
    <row r="3" spans="1:12" ht="15.75">
      <c r="A3" s="33">
        <v>1</v>
      </c>
      <c r="B3" s="34" t="s">
        <v>2</v>
      </c>
      <c r="C3" s="34" t="s">
        <v>3</v>
      </c>
      <c r="D3" s="34" t="s">
        <v>3</v>
      </c>
      <c r="E3" s="34" t="s">
        <v>34</v>
      </c>
      <c r="F3" s="55" t="s">
        <v>35</v>
      </c>
      <c r="G3" s="35"/>
      <c r="H3" s="35"/>
      <c r="I3" s="35"/>
      <c r="J3" s="35"/>
      <c r="K3" s="34"/>
      <c r="L3" s="36">
        <f aca="true" t="shared" si="0" ref="L3:L50">SUM(G3:J3)</f>
        <v>0</v>
      </c>
    </row>
    <row r="4" spans="1:12" ht="15.75">
      <c r="A4" s="33">
        <v>2</v>
      </c>
      <c r="B4" s="34" t="s">
        <v>2</v>
      </c>
      <c r="C4" s="34" t="s">
        <v>3</v>
      </c>
      <c r="D4" s="34" t="s">
        <v>3</v>
      </c>
      <c r="E4" s="34" t="s">
        <v>31</v>
      </c>
      <c r="F4" s="55" t="s">
        <v>32</v>
      </c>
      <c r="G4" s="35"/>
      <c r="H4" s="35"/>
      <c r="I4" s="35"/>
      <c r="J4" s="35"/>
      <c r="K4" s="35">
        <f>'OŠ DUBOVAC'!K4</f>
        <v>77.4</v>
      </c>
      <c r="L4" s="36">
        <f t="shared" si="0"/>
        <v>0</v>
      </c>
    </row>
    <row r="5" spans="1:12" ht="15.75">
      <c r="A5" s="33">
        <v>3</v>
      </c>
      <c r="B5" s="34" t="s">
        <v>2</v>
      </c>
      <c r="C5" s="34" t="s">
        <v>3</v>
      </c>
      <c r="D5" s="34" t="s">
        <v>3</v>
      </c>
      <c r="E5" s="34" t="s">
        <v>36</v>
      </c>
      <c r="F5" s="55" t="s">
        <v>35</v>
      </c>
      <c r="G5" s="35"/>
      <c r="H5" s="35"/>
      <c r="I5" s="35"/>
      <c r="J5" s="35"/>
      <c r="K5" s="34"/>
      <c r="L5" s="36">
        <f t="shared" si="0"/>
        <v>0</v>
      </c>
    </row>
    <row r="6" spans="1:12" ht="15.75">
      <c r="A6" s="33">
        <v>4</v>
      </c>
      <c r="B6" s="34" t="s">
        <v>2</v>
      </c>
      <c r="C6" s="34" t="s">
        <v>3</v>
      </c>
      <c r="D6" s="34" t="s">
        <v>3</v>
      </c>
      <c r="E6" s="34" t="s">
        <v>33</v>
      </c>
      <c r="F6" s="55" t="s">
        <v>32</v>
      </c>
      <c r="G6" s="35"/>
      <c r="H6" s="35"/>
      <c r="I6" s="35"/>
      <c r="J6" s="35"/>
      <c r="K6" s="34"/>
      <c r="L6" s="36">
        <f t="shared" si="0"/>
        <v>0</v>
      </c>
    </row>
    <row r="7" spans="1:12" ht="15.75">
      <c r="A7" s="33">
        <v>5</v>
      </c>
      <c r="B7" s="34" t="s">
        <v>2</v>
      </c>
      <c r="C7" s="34" t="s">
        <v>3</v>
      </c>
      <c r="D7" s="34" t="s">
        <v>3</v>
      </c>
      <c r="E7" s="34" t="s">
        <v>36</v>
      </c>
      <c r="F7" s="55" t="s">
        <v>123</v>
      </c>
      <c r="G7" s="35"/>
      <c r="H7" s="35"/>
      <c r="I7" s="35"/>
      <c r="J7" s="35"/>
      <c r="K7" s="34"/>
      <c r="L7" s="36">
        <f t="shared" si="0"/>
        <v>0</v>
      </c>
    </row>
    <row r="8" spans="1:12" ht="15.75">
      <c r="A8" s="33">
        <v>6</v>
      </c>
      <c r="B8" s="34" t="s">
        <v>104</v>
      </c>
      <c r="C8" s="34" t="s">
        <v>37</v>
      </c>
      <c r="D8" s="34" t="s">
        <v>106</v>
      </c>
      <c r="E8" s="34" t="s">
        <v>124</v>
      </c>
      <c r="F8" s="55" t="s">
        <v>125</v>
      </c>
      <c r="G8" s="35"/>
      <c r="H8" s="35"/>
      <c r="I8" s="35"/>
      <c r="J8" s="35"/>
      <c r="K8" s="34"/>
      <c r="L8" s="36">
        <f t="shared" si="0"/>
        <v>0</v>
      </c>
    </row>
    <row r="9" spans="1:12" ht="15.75">
      <c r="A9" s="33">
        <v>8</v>
      </c>
      <c r="B9" s="34" t="s">
        <v>104</v>
      </c>
      <c r="C9" s="34" t="s">
        <v>37</v>
      </c>
      <c r="D9" s="34" t="s">
        <v>106</v>
      </c>
      <c r="E9" s="34" t="s">
        <v>126</v>
      </c>
      <c r="F9" s="55" t="s">
        <v>127</v>
      </c>
      <c r="G9" s="35"/>
      <c r="H9" s="35"/>
      <c r="I9" s="35"/>
      <c r="J9" s="35"/>
      <c r="K9" s="34"/>
      <c r="L9" s="36">
        <f t="shared" si="0"/>
        <v>0</v>
      </c>
    </row>
    <row r="10" spans="1:12" ht="15.75">
      <c r="A10" s="33">
        <v>9</v>
      </c>
      <c r="B10" s="34" t="s">
        <v>104</v>
      </c>
      <c r="C10" s="34" t="s">
        <v>37</v>
      </c>
      <c r="D10" s="34" t="s">
        <v>106</v>
      </c>
      <c r="E10" s="34" t="s">
        <v>38</v>
      </c>
      <c r="F10" s="55" t="s">
        <v>125</v>
      </c>
      <c r="G10" s="35"/>
      <c r="H10" s="35"/>
      <c r="I10" s="35"/>
      <c r="J10" s="35"/>
      <c r="K10" s="34"/>
      <c r="L10" s="36">
        <f t="shared" si="0"/>
        <v>0</v>
      </c>
    </row>
    <row r="11" spans="1:12" ht="15.75">
      <c r="A11" s="33">
        <v>10</v>
      </c>
      <c r="B11" s="34" t="s">
        <v>104</v>
      </c>
      <c r="C11" s="34" t="s">
        <v>37</v>
      </c>
      <c r="D11" s="34" t="s">
        <v>106</v>
      </c>
      <c r="E11" s="34" t="s">
        <v>128</v>
      </c>
      <c r="F11" s="55" t="s">
        <v>129</v>
      </c>
      <c r="G11" s="35"/>
      <c r="H11" s="35"/>
      <c r="I11" s="35"/>
      <c r="J11" s="35"/>
      <c r="K11" s="34"/>
      <c r="L11" s="36">
        <f t="shared" si="0"/>
        <v>0</v>
      </c>
    </row>
    <row r="12" spans="1:12" ht="15.75">
      <c r="A12" s="33">
        <v>11</v>
      </c>
      <c r="B12" s="34" t="s">
        <v>104</v>
      </c>
      <c r="C12" s="34" t="s">
        <v>37</v>
      </c>
      <c r="D12" s="34" t="s">
        <v>106</v>
      </c>
      <c r="E12" s="34" t="s">
        <v>99</v>
      </c>
      <c r="F12" s="55" t="s">
        <v>130</v>
      </c>
      <c r="G12" s="35"/>
      <c r="H12" s="35"/>
      <c r="I12" s="35"/>
      <c r="J12" s="35"/>
      <c r="K12" s="34"/>
      <c r="L12" s="36">
        <f t="shared" si="0"/>
        <v>0</v>
      </c>
    </row>
    <row r="13" spans="1:12" ht="15.75">
      <c r="A13" s="33">
        <v>12</v>
      </c>
      <c r="B13" s="34" t="s">
        <v>41</v>
      </c>
      <c r="C13" s="34" t="s">
        <v>42</v>
      </c>
      <c r="D13" s="34" t="s">
        <v>18</v>
      </c>
      <c r="E13" s="34" t="s">
        <v>47</v>
      </c>
      <c r="F13" s="55" t="s">
        <v>48</v>
      </c>
      <c r="G13" s="35"/>
      <c r="H13" s="35"/>
      <c r="I13" s="35"/>
      <c r="J13" s="35"/>
      <c r="K13" s="34"/>
      <c r="L13" s="36">
        <f t="shared" si="0"/>
        <v>0</v>
      </c>
    </row>
    <row r="14" spans="1:12" ht="15.75">
      <c r="A14" s="33">
        <v>14</v>
      </c>
      <c r="B14" s="34" t="s">
        <v>41</v>
      </c>
      <c r="C14" s="34" t="s">
        <v>42</v>
      </c>
      <c r="D14" s="34" t="s">
        <v>18</v>
      </c>
      <c r="E14" s="34" t="s">
        <v>46</v>
      </c>
      <c r="F14" s="55" t="s">
        <v>45</v>
      </c>
      <c r="G14" s="35"/>
      <c r="H14" s="35"/>
      <c r="I14" s="35"/>
      <c r="J14" s="35"/>
      <c r="K14" s="35" t="e">
        <f>#REF!</f>
        <v>#REF!</v>
      </c>
      <c r="L14" s="36">
        <f t="shared" si="0"/>
        <v>0</v>
      </c>
    </row>
    <row r="15" spans="1:12" ht="15.75">
      <c r="A15" s="33">
        <v>15</v>
      </c>
      <c r="B15" s="34" t="s">
        <v>41</v>
      </c>
      <c r="C15" s="34" t="s">
        <v>42</v>
      </c>
      <c r="D15" s="34" t="s">
        <v>18</v>
      </c>
      <c r="E15" s="34" t="s">
        <v>49</v>
      </c>
      <c r="F15" s="55" t="s">
        <v>50</v>
      </c>
      <c r="G15" s="35"/>
      <c r="H15" s="35"/>
      <c r="I15" s="35"/>
      <c r="J15" s="35"/>
      <c r="K15" s="34"/>
      <c r="L15" s="36">
        <f t="shared" si="0"/>
        <v>0</v>
      </c>
    </row>
    <row r="16" spans="1:12" ht="15.75">
      <c r="A16" s="33">
        <v>16</v>
      </c>
      <c r="B16" s="34" t="s">
        <v>41</v>
      </c>
      <c r="C16" s="34" t="s">
        <v>42</v>
      </c>
      <c r="D16" s="34" t="s">
        <v>18</v>
      </c>
      <c r="E16" s="34" t="s">
        <v>43</v>
      </c>
      <c r="F16" s="55" t="s">
        <v>44</v>
      </c>
      <c r="G16" s="35"/>
      <c r="H16" s="35"/>
      <c r="I16" s="35"/>
      <c r="J16" s="35"/>
      <c r="K16" s="35" t="e">
        <f>#REF!</f>
        <v>#REF!</v>
      </c>
      <c r="L16" s="36">
        <f t="shared" si="0"/>
        <v>0</v>
      </c>
    </row>
    <row r="17" spans="1:12" ht="15.75">
      <c r="A17" s="33">
        <v>17</v>
      </c>
      <c r="B17" s="34" t="s">
        <v>25</v>
      </c>
      <c r="C17" s="34" t="s">
        <v>51</v>
      </c>
      <c r="D17" s="34" t="s">
        <v>26</v>
      </c>
      <c r="E17" s="34" t="s">
        <v>52</v>
      </c>
      <c r="F17" s="55" t="s">
        <v>53</v>
      </c>
      <c r="G17" s="35"/>
      <c r="H17" s="35"/>
      <c r="I17" s="35"/>
      <c r="J17" s="35"/>
      <c r="K17" s="34"/>
      <c r="L17" s="36">
        <f t="shared" si="0"/>
        <v>0</v>
      </c>
    </row>
    <row r="18" spans="1:12" ht="15.75">
      <c r="A18" s="33">
        <v>18</v>
      </c>
      <c r="B18" s="34" t="s">
        <v>25</v>
      </c>
      <c r="C18" s="34" t="s">
        <v>51</v>
      </c>
      <c r="D18" s="34" t="s">
        <v>26</v>
      </c>
      <c r="E18" s="34" t="s">
        <v>73</v>
      </c>
      <c r="F18" s="55" t="s">
        <v>56</v>
      </c>
      <c r="G18" s="35"/>
      <c r="H18" s="35"/>
      <c r="I18" s="35"/>
      <c r="J18" s="35"/>
      <c r="K18" s="34"/>
      <c r="L18" s="36">
        <f t="shared" si="0"/>
        <v>0</v>
      </c>
    </row>
    <row r="19" spans="1:12" ht="15.75">
      <c r="A19" s="33">
        <v>19</v>
      </c>
      <c r="B19" s="34" t="s">
        <v>25</v>
      </c>
      <c r="C19" s="34" t="s">
        <v>51</v>
      </c>
      <c r="D19" s="34" t="s">
        <v>26</v>
      </c>
      <c r="E19" s="34" t="s">
        <v>57</v>
      </c>
      <c r="F19" s="55" t="s">
        <v>58</v>
      </c>
      <c r="G19" s="35"/>
      <c r="H19" s="35"/>
      <c r="I19" s="35"/>
      <c r="J19" s="35"/>
      <c r="K19" s="34"/>
      <c r="L19" s="36">
        <f t="shared" si="0"/>
        <v>0</v>
      </c>
    </row>
    <row r="20" spans="1:12" ht="15.75">
      <c r="A20" s="33">
        <v>20</v>
      </c>
      <c r="B20" s="34" t="s">
        <v>25</v>
      </c>
      <c r="C20" s="34" t="s">
        <v>51</v>
      </c>
      <c r="D20" s="34" t="s">
        <v>26</v>
      </c>
      <c r="E20" s="34" t="s">
        <v>54</v>
      </c>
      <c r="F20" s="55" t="s">
        <v>55</v>
      </c>
      <c r="G20" s="35"/>
      <c r="H20" s="35"/>
      <c r="I20" s="35"/>
      <c r="J20" s="35"/>
      <c r="K20" s="34"/>
      <c r="L20" s="36">
        <f t="shared" si="0"/>
        <v>0</v>
      </c>
    </row>
    <row r="21" spans="1:12" ht="15.75">
      <c r="A21" s="33">
        <v>21</v>
      </c>
      <c r="B21" s="34" t="s">
        <v>25</v>
      </c>
      <c r="C21" s="34" t="s">
        <v>51</v>
      </c>
      <c r="D21" s="34" t="s">
        <v>26</v>
      </c>
      <c r="E21" s="34" t="s">
        <v>27</v>
      </c>
      <c r="F21" s="55" t="s">
        <v>56</v>
      </c>
      <c r="G21" s="35"/>
      <c r="H21" s="35"/>
      <c r="I21" s="35"/>
      <c r="J21" s="35"/>
      <c r="K21" s="34"/>
      <c r="L21" s="36">
        <f t="shared" si="0"/>
        <v>0</v>
      </c>
    </row>
    <row r="22" spans="1:12" ht="15.75">
      <c r="A22" s="33">
        <v>22</v>
      </c>
      <c r="B22" s="34" t="s">
        <v>107</v>
      </c>
      <c r="C22" s="34" t="s">
        <v>108</v>
      </c>
      <c r="D22" s="34" t="s">
        <v>109</v>
      </c>
      <c r="E22" s="34" t="s">
        <v>131</v>
      </c>
      <c r="F22" s="55" t="s">
        <v>132</v>
      </c>
      <c r="G22" s="35"/>
      <c r="H22" s="35"/>
      <c r="I22" s="35"/>
      <c r="J22" s="35"/>
      <c r="K22" s="34"/>
      <c r="L22" s="36">
        <f t="shared" si="0"/>
        <v>0</v>
      </c>
    </row>
    <row r="23" spans="1:12" ht="15.75">
      <c r="A23" s="33">
        <v>23</v>
      </c>
      <c r="B23" s="34" t="s">
        <v>107</v>
      </c>
      <c r="C23" s="34" t="s">
        <v>108</v>
      </c>
      <c r="D23" s="34" t="s">
        <v>109</v>
      </c>
      <c r="E23" s="34" t="s">
        <v>133</v>
      </c>
      <c r="F23" s="55" t="s">
        <v>134</v>
      </c>
      <c r="G23" s="35"/>
      <c r="H23" s="35"/>
      <c r="I23" s="35"/>
      <c r="J23" s="35"/>
      <c r="K23" s="34"/>
      <c r="L23" s="36">
        <f t="shared" si="0"/>
        <v>0</v>
      </c>
    </row>
    <row r="24" spans="1:12" ht="15.75">
      <c r="A24" s="33">
        <v>24</v>
      </c>
      <c r="B24" s="34" t="s">
        <v>107</v>
      </c>
      <c r="C24" s="34" t="s">
        <v>108</v>
      </c>
      <c r="D24" s="34" t="s">
        <v>109</v>
      </c>
      <c r="E24" s="34" t="s">
        <v>135</v>
      </c>
      <c r="F24" s="55" t="s">
        <v>136</v>
      </c>
      <c r="G24" s="35"/>
      <c r="H24" s="35"/>
      <c r="I24" s="35"/>
      <c r="J24" s="35"/>
      <c r="K24" s="34"/>
      <c r="L24" s="36">
        <f t="shared" si="0"/>
        <v>0</v>
      </c>
    </row>
    <row r="25" spans="1:12" ht="15.75">
      <c r="A25" s="33">
        <v>25</v>
      </c>
      <c r="B25" s="34" t="s">
        <v>107</v>
      </c>
      <c r="C25" s="34" t="s">
        <v>108</v>
      </c>
      <c r="D25" s="34" t="s">
        <v>109</v>
      </c>
      <c r="E25" s="34" t="s">
        <v>71</v>
      </c>
      <c r="F25" s="55" t="s">
        <v>137</v>
      </c>
      <c r="G25" s="35"/>
      <c r="H25" s="35"/>
      <c r="I25" s="35"/>
      <c r="J25" s="35"/>
      <c r="K25" s="34"/>
      <c r="L25" s="36">
        <f t="shared" si="0"/>
        <v>0</v>
      </c>
    </row>
    <row r="26" spans="1:12" ht="15.75">
      <c r="A26" s="33">
        <v>26</v>
      </c>
      <c r="B26" s="34" t="s">
        <v>107</v>
      </c>
      <c r="C26" s="34" t="s">
        <v>108</v>
      </c>
      <c r="D26" s="34" t="s">
        <v>109</v>
      </c>
      <c r="E26" s="34" t="s">
        <v>138</v>
      </c>
      <c r="F26" s="55" t="s">
        <v>136</v>
      </c>
      <c r="G26" s="35"/>
      <c r="H26" s="35"/>
      <c r="I26" s="35"/>
      <c r="J26" s="35"/>
      <c r="K26" s="34"/>
      <c r="L26" s="36">
        <f t="shared" si="0"/>
        <v>0</v>
      </c>
    </row>
    <row r="27" spans="1:12" ht="15.75">
      <c r="A27" s="33">
        <v>27</v>
      </c>
      <c r="B27" s="34" t="s">
        <v>60</v>
      </c>
      <c r="C27" s="34" t="s">
        <v>61</v>
      </c>
      <c r="D27" s="34" t="s">
        <v>62</v>
      </c>
      <c r="E27" s="34" t="s">
        <v>63</v>
      </c>
      <c r="F27" s="55" t="s">
        <v>64</v>
      </c>
      <c r="G27" s="35"/>
      <c r="H27" s="35"/>
      <c r="I27" s="35"/>
      <c r="J27" s="35"/>
      <c r="K27" s="34"/>
      <c r="L27" s="36">
        <f t="shared" si="0"/>
        <v>0</v>
      </c>
    </row>
    <row r="28" spans="1:12" ht="15.75">
      <c r="A28" s="33">
        <v>28</v>
      </c>
      <c r="B28" s="34" t="s">
        <v>60</v>
      </c>
      <c r="C28" s="34" t="s">
        <v>61</v>
      </c>
      <c r="D28" s="34" t="s">
        <v>62</v>
      </c>
      <c r="E28" s="34" t="s">
        <v>139</v>
      </c>
      <c r="F28" s="55" t="s">
        <v>140</v>
      </c>
      <c r="G28" s="35"/>
      <c r="H28" s="35"/>
      <c r="I28" s="35"/>
      <c r="J28" s="35"/>
      <c r="K28" s="34"/>
      <c r="L28" s="36">
        <f t="shared" si="0"/>
        <v>0</v>
      </c>
    </row>
    <row r="29" spans="1:12" ht="15.75">
      <c r="A29" s="33">
        <v>29</v>
      </c>
      <c r="B29" s="34" t="s">
        <v>60</v>
      </c>
      <c r="C29" s="34" t="s">
        <v>61</v>
      </c>
      <c r="D29" s="34" t="s">
        <v>62</v>
      </c>
      <c r="E29" s="34" t="s">
        <v>68</v>
      </c>
      <c r="F29" s="55" t="s">
        <v>66</v>
      </c>
      <c r="G29" s="35"/>
      <c r="H29" s="35"/>
      <c r="I29" s="35"/>
      <c r="J29" s="35"/>
      <c r="K29" s="34"/>
      <c r="L29" s="36">
        <f t="shared" si="0"/>
        <v>0</v>
      </c>
    </row>
    <row r="30" spans="1:12" ht="15.75">
      <c r="A30" s="33">
        <v>30</v>
      </c>
      <c r="B30" s="34" t="s">
        <v>60</v>
      </c>
      <c r="C30" s="34" t="s">
        <v>61</v>
      </c>
      <c r="D30" s="34" t="s">
        <v>62</v>
      </c>
      <c r="E30" s="34" t="s">
        <v>69</v>
      </c>
      <c r="F30" s="55" t="s">
        <v>64</v>
      </c>
      <c r="G30" s="35"/>
      <c r="H30" s="35"/>
      <c r="I30" s="35"/>
      <c r="J30" s="35"/>
      <c r="K30" s="34"/>
      <c r="L30" s="36">
        <f t="shared" si="0"/>
        <v>0</v>
      </c>
    </row>
    <row r="31" spans="1:12" ht="15.75">
      <c r="A31" s="33">
        <v>31</v>
      </c>
      <c r="B31" s="34" t="s">
        <v>60</v>
      </c>
      <c r="C31" s="34" t="s">
        <v>61</v>
      </c>
      <c r="D31" s="34" t="s">
        <v>62</v>
      </c>
      <c r="E31" s="34" t="s">
        <v>67</v>
      </c>
      <c r="F31" s="55" t="s">
        <v>64</v>
      </c>
      <c r="G31" s="35"/>
      <c r="H31" s="35"/>
      <c r="I31" s="35"/>
      <c r="J31" s="35"/>
      <c r="K31" s="34"/>
      <c r="L31" s="36">
        <f t="shared" si="0"/>
        <v>0</v>
      </c>
    </row>
    <row r="32" spans="1:12" ht="15.75">
      <c r="A32" s="33">
        <v>32</v>
      </c>
      <c r="B32" s="34" t="s">
        <v>110</v>
      </c>
      <c r="C32" s="34" t="s">
        <v>111</v>
      </c>
      <c r="D32" s="34" t="s">
        <v>112</v>
      </c>
      <c r="E32" s="34" t="s">
        <v>38</v>
      </c>
      <c r="F32" s="55" t="s">
        <v>141</v>
      </c>
      <c r="G32" s="35"/>
      <c r="H32" s="35"/>
      <c r="I32" s="35"/>
      <c r="J32" s="35"/>
      <c r="K32" s="34"/>
      <c r="L32" s="36">
        <f t="shared" si="0"/>
        <v>0</v>
      </c>
    </row>
    <row r="33" spans="1:12" ht="15.75">
      <c r="A33" s="33">
        <v>33</v>
      </c>
      <c r="B33" s="34" t="s">
        <v>110</v>
      </c>
      <c r="C33" s="34" t="s">
        <v>111</v>
      </c>
      <c r="D33" s="34" t="s">
        <v>112</v>
      </c>
      <c r="E33" s="34" t="s">
        <v>100</v>
      </c>
      <c r="F33" s="55" t="s">
        <v>142</v>
      </c>
      <c r="G33" s="35"/>
      <c r="H33" s="35"/>
      <c r="I33" s="35"/>
      <c r="J33" s="35"/>
      <c r="K33" s="34"/>
      <c r="L33" s="36">
        <f t="shared" si="0"/>
        <v>0</v>
      </c>
    </row>
    <row r="34" spans="1:12" ht="15.75">
      <c r="A34" s="33">
        <v>34</v>
      </c>
      <c r="B34" s="34" t="s">
        <v>110</v>
      </c>
      <c r="C34" s="34" t="s">
        <v>111</v>
      </c>
      <c r="D34" s="34" t="s">
        <v>112</v>
      </c>
      <c r="E34" s="34" t="s">
        <v>59</v>
      </c>
      <c r="F34" s="55" t="s">
        <v>143</v>
      </c>
      <c r="G34" s="35"/>
      <c r="H34" s="35"/>
      <c r="I34" s="35"/>
      <c r="J34" s="35"/>
      <c r="K34" s="34"/>
      <c r="L34" s="36">
        <f t="shared" si="0"/>
        <v>0</v>
      </c>
    </row>
    <row r="35" spans="1:12" ht="15.75">
      <c r="A35" s="33">
        <v>35</v>
      </c>
      <c r="B35" s="34" t="s">
        <v>110</v>
      </c>
      <c r="C35" s="34" t="s">
        <v>111</v>
      </c>
      <c r="D35" s="34" t="s">
        <v>112</v>
      </c>
      <c r="E35" s="34" t="s">
        <v>144</v>
      </c>
      <c r="F35" s="55" t="s">
        <v>145</v>
      </c>
      <c r="G35" s="35"/>
      <c r="H35" s="35"/>
      <c r="I35" s="35"/>
      <c r="J35" s="35"/>
      <c r="K35" s="34"/>
      <c r="L35" s="36">
        <f t="shared" si="0"/>
        <v>0</v>
      </c>
    </row>
    <row r="36" spans="1:12" ht="15.75">
      <c r="A36" s="33">
        <v>36</v>
      </c>
      <c r="B36" s="34" t="s">
        <v>110</v>
      </c>
      <c r="C36" s="34" t="s">
        <v>111</v>
      </c>
      <c r="D36" s="34" t="s">
        <v>112</v>
      </c>
      <c r="E36" s="34" t="s">
        <v>27</v>
      </c>
      <c r="F36" s="55" t="s">
        <v>146</v>
      </c>
      <c r="G36" s="35"/>
      <c r="H36" s="35"/>
      <c r="I36" s="35"/>
      <c r="J36" s="35"/>
      <c r="K36" s="34"/>
      <c r="L36" s="36">
        <f t="shared" si="0"/>
        <v>0</v>
      </c>
    </row>
    <row r="37" spans="1:12" ht="15.75">
      <c r="A37" s="33">
        <v>37</v>
      </c>
      <c r="B37" s="34" t="s">
        <v>113</v>
      </c>
      <c r="C37" s="34" t="s">
        <v>72</v>
      </c>
      <c r="D37" s="34" t="s">
        <v>114</v>
      </c>
      <c r="E37" s="34" t="s">
        <v>93</v>
      </c>
      <c r="F37" s="55" t="s">
        <v>147</v>
      </c>
      <c r="G37" s="35"/>
      <c r="H37" s="35"/>
      <c r="I37" s="35"/>
      <c r="J37" s="35"/>
      <c r="K37" s="34"/>
      <c r="L37" s="36">
        <f t="shared" si="0"/>
        <v>0</v>
      </c>
    </row>
    <row r="38" spans="1:12" ht="15.75">
      <c r="A38" s="33">
        <v>38</v>
      </c>
      <c r="B38" s="34" t="s">
        <v>113</v>
      </c>
      <c r="C38" s="34" t="s">
        <v>72</v>
      </c>
      <c r="D38" s="34" t="s">
        <v>114</v>
      </c>
      <c r="E38" s="34" t="s">
        <v>65</v>
      </c>
      <c r="F38" s="55" t="s">
        <v>148</v>
      </c>
      <c r="G38" s="35"/>
      <c r="H38" s="35"/>
      <c r="I38" s="35"/>
      <c r="J38" s="35"/>
      <c r="K38" s="34"/>
      <c r="L38" s="36">
        <f t="shared" si="0"/>
        <v>0</v>
      </c>
    </row>
    <row r="39" spans="1:12" ht="15.75">
      <c r="A39" s="33">
        <v>39</v>
      </c>
      <c r="B39" s="34" t="s">
        <v>113</v>
      </c>
      <c r="C39" s="34" t="s">
        <v>72</v>
      </c>
      <c r="D39" s="34" t="s">
        <v>114</v>
      </c>
      <c r="E39" s="34" t="s">
        <v>149</v>
      </c>
      <c r="F39" s="55" t="s">
        <v>150</v>
      </c>
      <c r="G39" s="35"/>
      <c r="H39" s="35"/>
      <c r="I39" s="35"/>
      <c r="J39" s="35"/>
      <c r="K39" s="34"/>
      <c r="L39" s="36">
        <f t="shared" si="0"/>
        <v>0</v>
      </c>
    </row>
    <row r="40" spans="1:12" ht="15.75">
      <c r="A40" s="33">
        <v>40</v>
      </c>
      <c r="B40" s="34" t="s">
        <v>113</v>
      </c>
      <c r="C40" s="34" t="s">
        <v>72</v>
      </c>
      <c r="D40" s="34" t="s">
        <v>114</v>
      </c>
      <c r="E40" s="34" t="s">
        <v>24</v>
      </c>
      <c r="F40" s="55" t="s">
        <v>151</v>
      </c>
      <c r="G40" s="35"/>
      <c r="H40" s="35"/>
      <c r="I40" s="35"/>
      <c r="J40" s="35"/>
      <c r="K40" s="34"/>
      <c r="L40" s="36">
        <f t="shared" si="0"/>
        <v>0</v>
      </c>
    </row>
    <row r="41" spans="1:12" ht="15.75">
      <c r="A41" s="33">
        <v>41</v>
      </c>
      <c r="B41" s="34" t="s">
        <v>16</v>
      </c>
      <c r="C41" s="34" t="s">
        <v>74</v>
      </c>
      <c r="D41" s="34" t="s">
        <v>17</v>
      </c>
      <c r="E41" s="34" t="s">
        <v>77</v>
      </c>
      <c r="F41" s="55" t="s">
        <v>76</v>
      </c>
      <c r="G41" s="35"/>
      <c r="H41" s="35"/>
      <c r="I41" s="35"/>
      <c r="J41" s="35"/>
      <c r="K41" s="34"/>
      <c r="L41" s="36">
        <f t="shared" si="0"/>
        <v>0</v>
      </c>
    </row>
    <row r="42" spans="1:12" ht="15.75">
      <c r="A42" s="33">
        <v>42</v>
      </c>
      <c r="B42" s="34" t="s">
        <v>16</v>
      </c>
      <c r="C42" s="34" t="s">
        <v>74</v>
      </c>
      <c r="D42" s="34" t="s">
        <v>17</v>
      </c>
      <c r="E42" s="34" t="s">
        <v>139</v>
      </c>
      <c r="F42" s="55" t="s">
        <v>152</v>
      </c>
      <c r="G42" s="35"/>
      <c r="H42" s="35"/>
      <c r="I42" s="35"/>
      <c r="J42" s="35"/>
      <c r="K42" s="34"/>
      <c r="L42" s="36">
        <f t="shared" si="0"/>
        <v>0</v>
      </c>
    </row>
    <row r="43" spans="1:12" ht="15.75">
      <c r="A43" s="33">
        <v>43</v>
      </c>
      <c r="B43" s="34" t="s">
        <v>16</v>
      </c>
      <c r="C43" s="34" t="s">
        <v>74</v>
      </c>
      <c r="D43" s="34" t="s">
        <v>17</v>
      </c>
      <c r="E43" s="34" t="s">
        <v>27</v>
      </c>
      <c r="F43" s="55" t="s">
        <v>28</v>
      </c>
      <c r="G43" s="35"/>
      <c r="H43" s="35"/>
      <c r="I43" s="35"/>
      <c r="J43" s="35"/>
      <c r="K43" s="34"/>
      <c r="L43" s="36">
        <f t="shared" si="0"/>
        <v>0</v>
      </c>
    </row>
    <row r="44" spans="1:12" ht="15.75">
      <c r="A44" s="33">
        <v>44</v>
      </c>
      <c r="B44" s="34" t="s">
        <v>16</v>
      </c>
      <c r="C44" s="34" t="s">
        <v>74</v>
      </c>
      <c r="D44" s="34" t="s">
        <v>17</v>
      </c>
      <c r="E44" s="34" t="s">
        <v>78</v>
      </c>
      <c r="F44" s="55" t="s">
        <v>79</v>
      </c>
      <c r="G44" s="35"/>
      <c r="H44" s="35"/>
      <c r="I44" s="35"/>
      <c r="J44" s="35"/>
      <c r="K44" s="34"/>
      <c r="L44" s="36">
        <f t="shared" si="0"/>
        <v>0</v>
      </c>
    </row>
    <row r="45" spans="1:12" ht="15.75">
      <c r="A45" s="33">
        <v>45</v>
      </c>
      <c r="B45" s="34" t="s">
        <v>16</v>
      </c>
      <c r="C45" s="34" t="s">
        <v>74</v>
      </c>
      <c r="D45" s="34" t="s">
        <v>17</v>
      </c>
      <c r="E45" s="34" t="s">
        <v>27</v>
      </c>
      <c r="F45" s="55" t="s">
        <v>75</v>
      </c>
      <c r="G45" s="35"/>
      <c r="H45" s="35"/>
      <c r="I45" s="35"/>
      <c r="J45" s="35"/>
      <c r="K45" s="34"/>
      <c r="L45" s="36">
        <f t="shared" si="0"/>
        <v>0</v>
      </c>
    </row>
    <row r="46" spans="1:12" ht="15.75">
      <c r="A46" s="33">
        <v>46</v>
      </c>
      <c r="B46" s="34" t="s">
        <v>162</v>
      </c>
      <c r="C46" s="34" t="s">
        <v>80</v>
      </c>
      <c r="D46" s="34" t="s">
        <v>24</v>
      </c>
      <c r="E46" s="34" t="s">
        <v>69</v>
      </c>
      <c r="F46" s="55" t="s">
        <v>85</v>
      </c>
      <c r="G46" s="35"/>
      <c r="H46" s="35"/>
      <c r="I46" s="35"/>
      <c r="J46" s="35"/>
      <c r="K46" s="34"/>
      <c r="L46" s="36">
        <f t="shared" si="0"/>
        <v>0</v>
      </c>
    </row>
    <row r="47" spans="1:12" ht="15.75">
      <c r="A47" s="33">
        <v>47</v>
      </c>
      <c r="B47" s="34" t="s">
        <v>162</v>
      </c>
      <c r="C47" s="34" t="s">
        <v>80</v>
      </c>
      <c r="D47" s="34" t="s">
        <v>24</v>
      </c>
      <c r="E47" s="34" t="s">
        <v>81</v>
      </c>
      <c r="F47" s="55" t="s">
        <v>82</v>
      </c>
      <c r="G47" s="35"/>
      <c r="H47" s="35"/>
      <c r="I47" s="35"/>
      <c r="J47" s="35"/>
      <c r="K47" s="34"/>
      <c r="L47" s="36">
        <f t="shared" si="0"/>
        <v>0</v>
      </c>
    </row>
    <row r="48" spans="1:12" ht="15.75">
      <c r="A48" s="33">
        <v>48</v>
      </c>
      <c r="B48" s="34" t="s">
        <v>162</v>
      </c>
      <c r="C48" s="34" t="s">
        <v>80</v>
      </c>
      <c r="D48" s="34" t="s">
        <v>24</v>
      </c>
      <c r="E48" s="34" t="s">
        <v>65</v>
      </c>
      <c r="F48" s="55" t="s">
        <v>86</v>
      </c>
      <c r="G48" s="35"/>
      <c r="H48" s="35"/>
      <c r="I48" s="35"/>
      <c r="J48" s="35"/>
      <c r="K48" s="34"/>
      <c r="L48" s="36">
        <f t="shared" si="0"/>
        <v>0</v>
      </c>
    </row>
    <row r="49" spans="1:12" ht="15.75">
      <c r="A49" s="33">
        <v>49</v>
      </c>
      <c r="B49" s="34" t="s">
        <v>162</v>
      </c>
      <c r="C49" s="34" t="s">
        <v>80</v>
      </c>
      <c r="D49" s="34" t="s">
        <v>24</v>
      </c>
      <c r="E49" s="34" t="s">
        <v>59</v>
      </c>
      <c r="F49" s="55" t="s">
        <v>85</v>
      </c>
      <c r="G49" s="35"/>
      <c r="H49" s="35"/>
      <c r="I49" s="35"/>
      <c r="J49" s="35"/>
      <c r="K49" s="34"/>
      <c r="L49" s="36">
        <f t="shared" si="0"/>
        <v>0</v>
      </c>
    </row>
    <row r="50" spans="1:12" ht="15.75">
      <c r="A50" s="33">
        <v>50</v>
      </c>
      <c r="B50" s="34" t="s">
        <v>162</v>
      </c>
      <c r="C50" s="34" t="s">
        <v>80</v>
      </c>
      <c r="D50" s="34" t="s">
        <v>24</v>
      </c>
      <c r="E50" s="34" t="s">
        <v>83</v>
      </c>
      <c r="F50" s="55" t="s">
        <v>84</v>
      </c>
      <c r="G50" s="35"/>
      <c r="H50" s="35"/>
      <c r="I50" s="35"/>
      <c r="J50" s="35"/>
      <c r="K50" s="34"/>
      <c r="L50" s="36">
        <f t="shared" si="0"/>
        <v>0</v>
      </c>
    </row>
    <row r="51" spans="1:12" ht="15.75">
      <c r="A51" s="33">
        <v>51</v>
      </c>
      <c r="B51" s="34" t="s">
        <v>87</v>
      </c>
      <c r="C51" s="34" t="s">
        <v>88</v>
      </c>
      <c r="D51" s="34" t="s">
        <v>89</v>
      </c>
      <c r="E51" s="34" t="s">
        <v>81</v>
      </c>
      <c r="F51" s="55" t="s">
        <v>90</v>
      </c>
      <c r="G51" s="35"/>
      <c r="H51" s="35"/>
      <c r="I51" s="35"/>
      <c r="J51" s="35"/>
      <c r="K51" s="34"/>
      <c r="L51" s="37"/>
    </row>
    <row r="52" spans="1:12" ht="15.75">
      <c r="A52" s="33">
        <v>52</v>
      </c>
      <c r="B52" s="34" t="s">
        <v>87</v>
      </c>
      <c r="C52" s="34" t="s">
        <v>88</v>
      </c>
      <c r="D52" s="34" t="s">
        <v>89</v>
      </c>
      <c r="E52" s="34" t="s">
        <v>93</v>
      </c>
      <c r="F52" s="55" t="s">
        <v>94</v>
      </c>
      <c r="G52" s="35"/>
      <c r="H52" s="35"/>
      <c r="I52" s="35"/>
      <c r="J52" s="35"/>
      <c r="K52" s="34"/>
      <c r="L52" s="37"/>
    </row>
    <row r="53" spans="1:12" ht="15.75">
      <c r="A53" s="33">
        <v>53</v>
      </c>
      <c r="B53" s="34" t="s">
        <v>87</v>
      </c>
      <c r="C53" s="34" t="s">
        <v>88</v>
      </c>
      <c r="D53" s="34" t="s">
        <v>89</v>
      </c>
      <c r="E53" s="34" t="s">
        <v>95</v>
      </c>
      <c r="F53" s="55" t="s">
        <v>96</v>
      </c>
      <c r="G53" s="35"/>
      <c r="H53" s="35"/>
      <c r="I53" s="35"/>
      <c r="J53" s="35"/>
      <c r="K53" s="34"/>
      <c r="L53" s="37"/>
    </row>
    <row r="54" spans="1:12" ht="15.75">
      <c r="A54" s="33">
        <v>54</v>
      </c>
      <c r="B54" s="34" t="s">
        <v>87</v>
      </c>
      <c r="C54" s="34" t="s">
        <v>88</v>
      </c>
      <c r="D54" s="34" t="s">
        <v>89</v>
      </c>
      <c r="E54" s="34" t="s">
        <v>91</v>
      </c>
      <c r="F54" s="55" t="s">
        <v>92</v>
      </c>
      <c r="G54" s="35"/>
      <c r="H54" s="35"/>
      <c r="I54" s="35"/>
      <c r="J54" s="35"/>
      <c r="K54" s="34"/>
      <c r="L54" s="37"/>
    </row>
    <row r="55" spans="1:12" ht="15.75">
      <c r="A55" s="33">
        <v>55</v>
      </c>
      <c r="B55" s="34" t="s">
        <v>116</v>
      </c>
      <c r="C55" s="34" t="s">
        <v>117</v>
      </c>
      <c r="D55" s="34" t="s">
        <v>118</v>
      </c>
      <c r="E55" s="34" t="s">
        <v>153</v>
      </c>
      <c r="F55" s="55" t="s">
        <v>154</v>
      </c>
      <c r="G55" s="35"/>
      <c r="H55" s="35"/>
      <c r="I55" s="35"/>
      <c r="J55" s="35"/>
      <c r="K55" s="34"/>
      <c r="L55" s="37"/>
    </row>
    <row r="56" spans="1:12" ht="15.75">
      <c r="A56" s="33">
        <v>56</v>
      </c>
      <c r="B56" s="34" t="s">
        <v>116</v>
      </c>
      <c r="C56" s="34" t="s">
        <v>117</v>
      </c>
      <c r="D56" s="34" t="s">
        <v>118</v>
      </c>
      <c r="E56" s="34" t="s">
        <v>128</v>
      </c>
      <c r="F56" s="55" t="s">
        <v>155</v>
      </c>
      <c r="G56" s="35"/>
      <c r="H56" s="35"/>
      <c r="I56" s="35"/>
      <c r="J56" s="35"/>
      <c r="K56" s="34"/>
      <c r="L56" s="37"/>
    </row>
    <row r="57" spans="1:12" ht="15.75">
      <c r="A57" s="33">
        <v>57</v>
      </c>
      <c r="B57" s="34" t="s">
        <v>116</v>
      </c>
      <c r="C57" s="34" t="s">
        <v>117</v>
      </c>
      <c r="D57" s="34" t="s">
        <v>118</v>
      </c>
      <c r="E57" s="34" t="s">
        <v>97</v>
      </c>
      <c r="F57" s="55" t="s">
        <v>156</v>
      </c>
      <c r="G57" s="35"/>
      <c r="H57" s="35"/>
      <c r="I57" s="35"/>
      <c r="J57" s="35"/>
      <c r="K57" s="34"/>
      <c r="L57" s="37"/>
    </row>
    <row r="58" spans="1:12" ht="15.75">
      <c r="A58" s="33">
        <v>58</v>
      </c>
      <c r="B58" s="34" t="s">
        <v>116</v>
      </c>
      <c r="C58" s="34" t="s">
        <v>117</v>
      </c>
      <c r="D58" s="34" t="s">
        <v>118</v>
      </c>
      <c r="E58" s="34" t="s">
        <v>157</v>
      </c>
      <c r="F58" s="55" t="s">
        <v>158</v>
      </c>
      <c r="G58" s="35"/>
      <c r="H58" s="35"/>
      <c r="I58" s="35"/>
      <c r="J58" s="35"/>
      <c r="K58" s="34"/>
      <c r="L58" s="37"/>
    </row>
    <row r="59" spans="1:12" ht="15.75">
      <c r="A59" s="33">
        <v>59</v>
      </c>
      <c r="B59" s="34" t="s">
        <v>116</v>
      </c>
      <c r="C59" s="34" t="s">
        <v>117</v>
      </c>
      <c r="D59" s="34" t="s">
        <v>118</v>
      </c>
      <c r="E59" s="34" t="s">
        <v>70</v>
      </c>
      <c r="F59" s="55" t="s">
        <v>155</v>
      </c>
      <c r="G59" s="35"/>
      <c r="H59" s="35"/>
      <c r="I59" s="35"/>
      <c r="J59" s="35"/>
      <c r="K59" s="34"/>
      <c r="L59" s="37"/>
    </row>
    <row r="60" spans="1:12" ht="15.75">
      <c r="A60" s="33">
        <v>60</v>
      </c>
      <c r="B60" s="34" t="s">
        <v>119</v>
      </c>
      <c r="C60" s="34" t="s">
        <v>98</v>
      </c>
      <c r="D60" s="34" t="s">
        <v>120</v>
      </c>
      <c r="E60" s="34" t="s">
        <v>40</v>
      </c>
      <c r="F60" s="55" t="s">
        <v>75</v>
      </c>
      <c r="G60" s="35"/>
      <c r="H60" s="35"/>
      <c r="I60" s="35"/>
      <c r="J60" s="35"/>
      <c r="K60" s="34"/>
      <c r="L60" s="37"/>
    </row>
    <row r="61" spans="1:12" ht="15.75">
      <c r="A61" s="33">
        <v>61</v>
      </c>
      <c r="B61" s="34" t="s">
        <v>119</v>
      </c>
      <c r="C61" s="34" t="s">
        <v>98</v>
      </c>
      <c r="D61" s="34" t="s">
        <v>120</v>
      </c>
      <c r="E61" s="34" t="s">
        <v>39</v>
      </c>
      <c r="F61" s="55" t="s">
        <v>159</v>
      </c>
      <c r="G61" s="35"/>
      <c r="H61" s="35"/>
      <c r="I61" s="35"/>
      <c r="J61" s="35"/>
      <c r="K61" s="34"/>
      <c r="L61" s="37"/>
    </row>
    <row r="62" spans="1:12" ht="15.75">
      <c r="A62" s="33">
        <v>62</v>
      </c>
      <c r="B62" s="34" t="s">
        <v>119</v>
      </c>
      <c r="C62" s="34" t="s">
        <v>98</v>
      </c>
      <c r="D62" s="34" t="s">
        <v>120</v>
      </c>
      <c r="E62" s="34" t="s">
        <v>59</v>
      </c>
      <c r="F62" s="55" t="s">
        <v>160</v>
      </c>
      <c r="G62" s="35"/>
      <c r="H62" s="35"/>
      <c r="I62" s="35"/>
      <c r="J62" s="35"/>
      <c r="K62" s="34"/>
      <c r="L62" s="37"/>
    </row>
    <row r="63" spans="1:12" ht="15.75">
      <c r="A63" s="33">
        <v>63</v>
      </c>
      <c r="B63" s="34" t="s">
        <v>119</v>
      </c>
      <c r="C63" s="34" t="s">
        <v>98</v>
      </c>
      <c r="D63" s="34" t="s">
        <v>120</v>
      </c>
      <c r="E63" s="34" t="s">
        <v>31</v>
      </c>
      <c r="F63" s="55" t="s">
        <v>161</v>
      </c>
      <c r="G63" s="35"/>
      <c r="H63" s="35"/>
      <c r="I63" s="35"/>
      <c r="J63" s="35"/>
      <c r="K63" s="34"/>
      <c r="L63" s="37"/>
    </row>
    <row r="64" spans="1:12" ht="12.75">
      <c r="A64"/>
      <c r="G64"/>
      <c r="H64"/>
      <c r="I64"/>
      <c r="J64"/>
      <c r="L64"/>
    </row>
    <row r="65" spans="1:12" ht="12.75">
      <c r="A65"/>
      <c r="G65"/>
      <c r="H65"/>
      <c r="I65"/>
      <c r="J65"/>
      <c r="L65"/>
    </row>
    <row r="66" spans="1:12" ht="12.75">
      <c r="A66"/>
      <c r="G66"/>
      <c r="H66"/>
      <c r="I66"/>
      <c r="J66"/>
      <c r="L66"/>
    </row>
    <row r="67" spans="1:12" ht="12.75">
      <c r="A67"/>
      <c r="G67"/>
      <c r="H67"/>
      <c r="I67"/>
      <c r="J67"/>
      <c r="L67"/>
    </row>
    <row r="68" spans="1:12" ht="12.75">
      <c r="A68"/>
      <c r="G68"/>
      <c r="H68"/>
      <c r="I68"/>
      <c r="J68"/>
      <c r="L68"/>
    </row>
    <row r="69" spans="1:12" ht="12.75">
      <c r="A69"/>
      <c r="G69"/>
      <c r="H69"/>
      <c r="I69"/>
      <c r="J69"/>
      <c r="L69"/>
    </row>
    <row r="70" spans="1:12" ht="12.75">
      <c r="A70"/>
      <c r="G70"/>
      <c r="H70"/>
      <c r="I70"/>
      <c r="J70"/>
      <c r="L70"/>
    </row>
    <row r="71" spans="1:12" ht="12.75">
      <c r="A71"/>
      <c r="G71"/>
      <c r="H71"/>
      <c r="I71"/>
      <c r="J71"/>
      <c r="L71"/>
    </row>
    <row r="72" spans="1:12" ht="12.75">
      <c r="A72"/>
      <c r="G72"/>
      <c r="H72"/>
      <c r="I72"/>
      <c r="J72"/>
      <c r="L72"/>
    </row>
    <row r="73" spans="1:12" ht="12.75">
      <c r="A73"/>
      <c r="G73"/>
      <c r="H73"/>
      <c r="I73"/>
      <c r="J73"/>
      <c r="L73"/>
    </row>
    <row r="74" spans="1:12" ht="12.75">
      <c r="A74"/>
      <c r="G74"/>
      <c r="H74"/>
      <c r="I74"/>
      <c r="J74"/>
      <c r="L74"/>
    </row>
    <row r="75" spans="1:12" ht="12.75">
      <c r="A75"/>
      <c r="G75"/>
      <c r="H75"/>
      <c r="I75"/>
      <c r="J75"/>
      <c r="L75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64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4.7109375" style="0" customWidth="1"/>
    <col min="2" max="2" width="43.00390625" style="0" customWidth="1"/>
    <col min="3" max="3" width="19.7109375" style="0" customWidth="1"/>
    <col min="4" max="5" width="15.57421875" style="0" customWidth="1"/>
    <col min="6" max="6" width="20.8515625" style="0" customWidth="1"/>
  </cols>
  <sheetData>
    <row r="1" spans="2:6" ht="33.75" customHeight="1">
      <c r="B1" s="56" t="s">
        <v>103</v>
      </c>
      <c r="C1" s="56"/>
      <c r="D1" s="56"/>
      <c r="E1" s="56"/>
      <c r="F1" s="56"/>
    </row>
    <row r="3" spans="1:6" ht="51.75" customHeight="1">
      <c r="A3" s="8" t="s">
        <v>12</v>
      </c>
      <c r="B3" s="8" t="s">
        <v>0</v>
      </c>
      <c r="C3" s="8" t="s">
        <v>1</v>
      </c>
      <c r="D3" s="8" t="s">
        <v>10</v>
      </c>
      <c r="E3" s="8" t="s">
        <v>101</v>
      </c>
      <c r="F3" s="8" t="s">
        <v>102</v>
      </c>
    </row>
    <row r="4" spans="1:6" ht="13.5" customHeight="1">
      <c r="A4">
        <v>1</v>
      </c>
      <c r="B4" s="38" t="s">
        <v>2</v>
      </c>
      <c r="C4" s="38" t="s">
        <v>3</v>
      </c>
      <c r="D4" s="38" t="s">
        <v>3</v>
      </c>
      <c r="E4" s="38" t="s">
        <v>34</v>
      </c>
      <c r="F4" s="38" t="s">
        <v>35</v>
      </c>
    </row>
    <row r="5" spans="1:6" ht="13.5" customHeight="1">
      <c r="A5">
        <v>2</v>
      </c>
      <c r="B5" s="38" t="s">
        <v>2</v>
      </c>
      <c r="C5" s="38" t="s">
        <v>3</v>
      </c>
      <c r="D5" s="38" t="s">
        <v>3</v>
      </c>
      <c r="E5" s="38" t="s">
        <v>31</v>
      </c>
      <c r="F5" s="38" t="s">
        <v>32</v>
      </c>
    </row>
    <row r="6" spans="1:6" ht="13.5" customHeight="1">
      <c r="A6">
        <v>3</v>
      </c>
      <c r="B6" s="38" t="s">
        <v>2</v>
      </c>
      <c r="C6" s="38" t="s">
        <v>3</v>
      </c>
      <c r="D6" s="38" t="s">
        <v>3</v>
      </c>
      <c r="E6" s="38" t="s">
        <v>36</v>
      </c>
      <c r="F6" s="38" t="s">
        <v>35</v>
      </c>
    </row>
    <row r="7" spans="1:6" ht="13.5" customHeight="1">
      <c r="A7">
        <v>4</v>
      </c>
      <c r="B7" s="39" t="s">
        <v>2</v>
      </c>
      <c r="C7" s="38" t="s">
        <v>3</v>
      </c>
      <c r="D7" s="38" t="s">
        <v>3</v>
      </c>
      <c r="E7" s="38" t="s">
        <v>33</v>
      </c>
      <c r="F7" s="38" t="s">
        <v>32</v>
      </c>
    </row>
    <row r="8" spans="1:6" ht="13.5" customHeight="1">
      <c r="A8">
        <v>5</v>
      </c>
      <c r="B8" s="40" t="s">
        <v>2</v>
      </c>
      <c r="C8" s="38" t="s">
        <v>3</v>
      </c>
      <c r="D8" s="38" t="s">
        <v>3</v>
      </c>
      <c r="E8" s="38" t="s">
        <v>36</v>
      </c>
      <c r="F8" s="38" t="s">
        <v>123</v>
      </c>
    </row>
    <row r="9" spans="1:6" ht="13.5" customHeight="1">
      <c r="A9">
        <v>6</v>
      </c>
      <c r="B9" s="38" t="s">
        <v>104</v>
      </c>
      <c r="C9" s="38" t="s">
        <v>37</v>
      </c>
      <c r="D9" s="40" t="s">
        <v>106</v>
      </c>
      <c r="E9" s="38" t="s">
        <v>124</v>
      </c>
      <c r="F9" s="38" t="s">
        <v>125</v>
      </c>
    </row>
    <row r="10" spans="1:6" ht="13.5" customHeight="1">
      <c r="A10">
        <v>8</v>
      </c>
      <c r="B10" s="38" t="s">
        <v>104</v>
      </c>
      <c r="C10" s="38" t="s">
        <v>37</v>
      </c>
      <c r="D10" s="40" t="s">
        <v>106</v>
      </c>
      <c r="E10" s="38" t="s">
        <v>126</v>
      </c>
      <c r="F10" s="38" t="s">
        <v>127</v>
      </c>
    </row>
    <row r="11" spans="1:6" ht="13.5" customHeight="1">
      <c r="A11">
        <v>9</v>
      </c>
      <c r="B11" s="38" t="s">
        <v>104</v>
      </c>
      <c r="C11" s="38" t="s">
        <v>37</v>
      </c>
      <c r="D11" s="40" t="s">
        <v>106</v>
      </c>
      <c r="E11" s="38" t="s">
        <v>38</v>
      </c>
      <c r="F11" s="38" t="s">
        <v>125</v>
      </c>
    </row>
    <row r="12" spans="1:6" ht="13.5" customHeight="1">
      <c r="A12">
        <v>10</v>
      </c>
      <c r="B12" s="38" t="s">
        <v>104</v>
      </c>
      <c r="C12" s="38" t="s">
        <v>37</v>
      </c>
      <c r="D12" s="40" t="s">
        <v>106</v>
      </c>
      <c r="E12" s="38" t="s">
        <v>128</v>
      </c>
      <c r="F12" s="38" t="s">
        <v>129</v>
      </c>
    </row>
    <row r="13" spans="1:6" ht="13.5" customHeight="1">
      <c r="A13">
        <v>11</v>
      </c>
      <c r="B13" s="38" t="s">
        <v>104</v>
      </c>
      <c r="C13" s="38" t="s">
        <v>37</v>
      </c>
      <c r="D13" s="40" t="s">
        <v>106</v>
      </c>
      <c r="E13" s="38" t="s">
        <v>99</v>
      </c>
      <c r="F13" s="38" t="s">
        <v>130</v>
      </c>
    </row>
    <row r="14" spans="1:6" ht="13.5" customHeight="1">
      <c r="A14">
        <v>12</v>
      </c>
      <c r="B14" s="38" t="s">
        <v>41</v>
      </c>
      <c r="C14" s="38" t="s">
        <v>42</v>
      </c>
      <c r="D14" s="38" t="s">
        <v>18</v>
      </c>
      <c r="E14" s="38" t="s">
        <v>47</v>
      </c>
      <c r="F14" s="38" t="s">
        <v>48</v>
      </c>
    </row>
    <row r="15" spans="1:6" ht="13.5" customHeight="1">
      <c r="A15">
        <v>14</v>
      </c>
      <c r="B15" s="38" t="s">
        <v>41</v>
      </c>
      <c r="C15" s="38" t="s">
        <v>42</v>
      </c>
      <c r="D15" s="38" t="s">
        <v>18</v>
      </c>
      <c r="E15" s="38" t="s">
        <v>46</v>
      </c>
      <c r="F15" s="38" t="s">
        <v>45</v>
      </c>
    </row>
    <row r="16" spans="1:6" ht="13.5" customHeight="1">
      <c r="A16">
        <v>15</v>
      </c>
      <c r="B16" s="38" t="s">
        <v>41</v>
      </c>
      <c r="C16" s="38" t="s">
        <v>42</v>
      </c>
      <c r="D16" s="38" t="s">
        <v>18</v>
      </c>
      <c r="E16" s="38" t="s">
        <v>49</v>
      </c>
      <c r="F16" s="38" t="s">
        <v>50</v>
      </c>
    </row>
    <row r="17" spans="1:6" ht="13.5" customHeight="1">
      <c r="A17">
        <v>16</v>
      </c>
      <c r="B17" s="38" t="s">
        <v>41</v>
      </c>
      <c r="C17" s="38" t="s">
        <v>42</v>
      </c>
      <c r="D17" s="38" t="s">
        <v>18</v>
      </c>
      <c r="E17" s="38" t="s">
        <v>43</v>
      </c>
      <c r="F17" s="38" t="s">
        <v>44</v>
      </c>
    </row>
    <row r="18" spans="1:6" ht="13.5" customHeight="1">
      <c r="A18">
        <v>17</v>
      </c>
      <c r="B18" s="38" t="s">
        <v>25</v>
      </c>
      <c r="C18" s="38" t="s">
        <v>51</v>
      </c>
      <c r="D18" s="38" t="s">
        <v>26</v>
      </c>
      <c r="E18" s="38" t="s">
        <v>52</v>
      </c>
      <c r="F18" s="38" t="s">
        <v>53</v>
      </c>
    </row>
    <row r="19" spans="1:6" ht="13.5" customHeight="1">
      <c r="A19">
        <v>18</v>
      </c>
      <c r="B19" s="38" t="s">
        <v>25</v>
      </c>
      <c r="C19" s="38" t="s">
        <v>51</v>
      </c>
      <c r="D19" s="38" t="s">
        <v>26</v>
      </c>
      <c r="E19" s="38" t="s">
        <v>73</v>
      </c>
      <c r="F19" s="38" t="s">
        <v>56</v>
      </c>
    </row>
    <row r="20" spans="1:6" ht="13.5" customHeight="1">
      <c r="A20">
        <v>19</v>
      </c>
      <c r="B20" s="38" t="s">
        <v>25</v>
      </c>
      <c r="C20" s="38" t="s">
        <v>51</v>
      </c>
      <c r="D20" s="38" t="s">
        <v>26</v>
      </c>
      <c r="E20" s="38" t="s">
        <v>57</v>
      </c>
      <c r="F20" s="38" t="s">
        <v>58</v>
      </c>
    </row>
    <row r="21" spans="1:6" ht="13.5" customHeight="1">
      <c r="A21">
        <v>20</v>
      </c>
      <c r="B21" s="38" t="s">
        <v>25</v>
      </c>
      <c r="C21" s="38" t="s">
        <v>51</v>
      </c>
      <c r="D21" s="38" t="s">
        <v>26</v>
      </c>
      <c r="E21" s="38" t="s">
        <v>54</v>
      </c>
      <c r="F21" s="38" t="s">
        <v>55</v>
      </c>
    </row>
    <row r="22" spans="1:6" ht="13.5" customHeight="1">
      <c r="A22">
        <v>21</v>
      </c>
      <c r="B22" s="38" t="s">
        <v>25</v>
      </c>
      <c r="C22" s="38" t="s">
        <v>51</v>
      </c>
      <c r="D22" s="38" t="s">
        <v>26</v>
      </c>
      <c r="E22" s="38" t="s">
        <v>27</v>
      </c>
      <c r="F22" s="38" t="s">
        <v>56</v>
      </c>
    </row>
    <row r="23" spans="1:6" ht="13.5" customHeight="1">
      <c r="A23">
        <v>22</v>
      </c>
      <c r="B23" s="38" t="s">
        <v>107</v>
      </c>
      <c r="C23" s="38" t="s">
        <v>108</v>
      </c>
      <c r="D23" s="38" t="s">
        <v>109</v>
      </c>
      <c r="E23" s="38" t="s">
        <v>131</v>
      </c>
      <c r="F23" s="38" t="s">
        <v>132</v>
      </c>
    </row>
    <row r="24" spans="1:6" ht="13.5" customHeight="1">
      <c r="A24">
        <v>23</v>
      </c>
      <c r="B24" s="38" t="s">
        <v>107</v>
      </c>
      <c r="C24" s="38" t="s">
        <v>108</v>
      </c>
      <c r="D24" s="38" t="s">
        <v>109</v>
      </c>
      <c r="E24" s="38" t="s">
        <v>133</v>
      </c>
      <c r="F24" s="38" t="s">
        <v>134</v>
      </c>
    </row>
    <row r="25" spans="1:6" ht="13.5" customHeight="1">
      <c r="A25">
        <v>24</v>
      </c>
      <c r="B25" s="38" t="s">
        <v>107</v>
      </c>
      <c r="C25" s="38" t="s">
        <v>108</v>
      </c>
      <c r="D25" s="38" t="s">
        <v>109</v>
      </c>
      <c r="E25" s="38" t="s">
        <v>135</v>
      </c>
      <c r="F25" s="38" t="s">
        <v>136</v>
      </c>
    </row>
    <row r="26" spans="1:6" ht="13.5" customHeight="1">
      <c r="A26">
        <v>25</v>
      </c>
      <c r="B26" s="38" t="s">
        <v>107</v>
      </c>
      <c r="C26" s="38" t="s">
        <v>108</v>
      </c>
      <c r="D26" s="38" t="s">
        <v>109</v>
      </c>
      <c r="E26" s="38" t="s">
        <v>71</v>
      </c>
      <c r="F26" s="38" t="s">
        <v>137</v>
      </c>
    </row>
    <row r="27" spans="1:6" ht="13.5" customHeight="1">
      <c r="A27">
        <v>26</v>
      </c>
      <c r="B27" s="38" t="s">
        <v>107</v>
      </c>
      <c r="C27" s="38" t="s">
        <v>108</v>
      </c>
      <c r="D27" s="38" t="s">
        <v>109</v>
      </c>
      <c r="E27" s="38" t="s">
        <v>138</v>
      </c>
      <c r="F27" s="38" t="s">
        <v>136</v>
      </c>
    </row>
    <row r="28" spans="1:6" ht="13.5" customHeight="1">
      <c r="A28">
        <v>27</v>
      </c>
      <c r="B28" s="38" t="s">
        <v>60</v>
      </c>
      <c r="C28" s="38" t="s">
        <v>61</v>
      </c>
      <c r="D28" s="38" t="s">
        <v>62</v>
      </c>
      <c r="E28" s="38" t="s">
        <v>63</v>
      </c>
      <c r="F28" s="38" t="s">
        <v>64</v>
      </c>
    </row>
    <row r="29" spans="1:6" ht="13.5" customHeight="1">
      <c r="A29">
        <v>28</v>
      </c>
      <c r="B29" s="38" t="s">
        <v>60</v>
      </c>
      <c r="C29" s="38" t="s">
        <v>61</v>
      </c>
      <c r="D29" s="38" t="s">
        <v>62</v>
      </c>
      <c r="E29" s="38" t="s">
        <v>139</v>
      </c>
      <c r="F29" s="38" t="s">
        <v>140</v>
      </c>
    </row>
    <row r="30" spans="1:6" ht="13.5" customHeight="1">
      <c r="A30">
        <v>29</v>
      </c>
      <c r="B30" s="38" t="s">
        <v>60</v>
      </c>
      <c r="C30" s="38" t="s">
        <v>61</v>
      </c>
      <c r="D30" s="38" t="s">
        <v>62</v>
      </c>
      <c r="E30" s="38" t="s">
        <v>68</v>
      </c>
      <c r="F30" s="38" t="s">
        <v>66</v>
      </c>
    </row>
    <row r="31" spans="1:6" ht="13.5" customHeight="1">
      <c r="A31">
        <v>30</v>
      </c>
      <c r="B31" s="38" t="s">
        <v>60</v>
      </c>
      <c r="C31" s="38" t="s">
        <v>61</v>
      </c>
      <c r="D31" s="38" t="s">
        <v>62</v>
      </c>
      <c r="E31" s="38" t="s">
        <v>69</v>
      </c>
      <c r="F31" s="38" t="s">
        <v>64</v>
      </c>
    </row>
    <row r="32" spans="1:6" ht="13.5" customHeight="1">
      <c r="A32">
        <v>31</v>
      </c>
      <c r="B32" s="38" t="s">
        <v>60</v>
      </c>
      <c r="C32" s="38" t="s">
        <v>61</v>
      </c>
      <c r="D32" s="38" t="s">
        <v>62</v>
      </c>
      <c r="E32" s="38" t="s">
        <v>67</v>
      </c>
      <c r="F32" s="38" t="s">
        <v>64</v>
      </c>
    </row>
    <row r="33" spans="1:6" ht="13.5" customHeight="1">
      <c r="A33">
        <v>32</v>
      </c>
      <c r="B33" s="38" t="s">
        <v>110</v>
      </c>
      <c r="C33" s="38" t="s">
        <v>111</v>
      </c>
      <c r="D33" s="38" t="s">
        <v>112</v>
      </c>
      <c r="E33" s="38" t="s">
        <v>38</v>
      </c>
      <c r="F33" s="38" t="s">
        <v>141</v>
      </c>
    </row>
    <row r="34" spans="1:6" ht="13.5" customHeight="1">
      <c r="A34">
        <v>33</v>
      </c>
      <c r="B34" s="40" t="s">
        <v>110</v>
      </c>
      <c r="C34" s="38" t="s">
        <v>111</v>
      </c>
      <c r="D34" s="38" t="s">
        <v>112</v>
      </c>
      <c r="E34" s="38" t="s">
        <v>100</v>
      </c>
      <c r="F34" s="38" t="s">
        <v>142</v>
      </c>
    </row>
    <row r="35" spans="1:6" ht="13.5" customHeight="1">
      <c r="A35">
        <v>34</v>
      </c>
      <c r="B35" s="38" t="s">
        <v>110</v>
      </c>
      <c r="C35" s="38" t="s">
        <v>111</v>
      </c>
      <c r="D35" s="38" t="s">
        <v>112</v>
      </c>
      <c r="E35" s="38" t="s">
        <v>59</v>
      </c>
      <c r="F35" s="38" t="s">
        <v>143</v>
      </c>
    </row>
    <row r="36" spans="1:6" ht="13.5" customHeight="1">
      <c r="A36">
        <v>35</v>
      </c>
      <c r="B36" s="38" t="s">
        <v>110</v>
      </c>
      <c r="C36" s="38" t="s">
        <v>111</v>
      </c>
      <c r="D36" s="38" t="s">
        <v>112</v>
      </c>
      <c r="E36" s="38" t="s">
        <v>144</v>
      </c>
      <c r="F36" s="38" t="s">
        <v>145</v>
      </c>
    </row>
    <row r="37" spans="1:6" ht="13.5" customHeight="1">
      <c r="A37">
        <v>36</v>
      </c>
      <c r="B37" s="38" t="s">
        <v>110</v>
      </c>
      <c r="C37" s="38" t="s">
        <v>111</v>
      </c>
      <c r="D37" s="38" t="s">
        <v>112</v>
      </c>
      <c r="E37" s="38" t="s">
        <v>27</v>
      </c>
      <c r="F37" s="38" t="s">
        <v>146</v>
      </c>
    </row>
    <row r="38" spans="1:6" ht="13.5" customHeight="1">
      <c r="A38">
        <v>37</v>
      </c>
      <c r="B38" s="38" t="s">
        <v>113</v>
      </c>
      <c r="C38" s="38" t="s">
        <v>72</v>
      </c>
      <c r="D38" s="38" t="s">
        <v>114</v>
      </c>
      <c r="E38" s="38" t="s">
        <v>93</v>
      </c>
      <c r="F38" s="38" t="s">
        <v>147</v>
      </c>
    </row>
    <row r="39" spans="1:6" ht="13.5" customHeight="1">
      <c r="A39">
        <v>38</v>
      </c>
      <c r="B39" s="38" t="s">
        <v>113</v>
      </c>
      <c r="C39" s="38" t="s">
        <v>72</v>
      </c>
      <c r="D39" s="38" t="s">
        <v>114</v>
      </c>
      <c r="E39" s="38" t="s">
        <v>65</v>
      </c>
      <c r="F39" s="38" t="s">
        <v>148</v>
      </c>
    </row>
    <row r="40" spans="1:6" ht="13.5" customHeight="1">
      <c r="A40">
        <v>39</v>
      </c>
      <c r="B40" s="38" t="s">
        <v>113</v>
      </c>
      <c r="C40" s="38" t="s">
        <v>72</v>
      </c>
      <c r="D40" s="38" t="s">
        <v>114</v>
      </c>
      <c r="E40" s="38" t="s">
        <v>149</v>
      </c>
      <c r="F40" s="38" t="s">
        <v>150</v>
      </c>
    </row>
    <row r="41" spans="1:6" ht="13.5" customHeight="1">
      <c r="A41">
        <v>40</v>
      </c>
      <c r="B41" s="38" t="s">
        <v>113</v>
      </c>
      <c r="C41" s="38" t="s">
        <v>72</v>
      </c>
      <c r="D41" s="38" t="s">
        <v>114</v>
      </c>
      <c r="E41" s="38" t="s">
        <v>24</v>
      </c>
      <c r="F41" s="38" t="s">
        <v>151</v>
      </c>
    </row>
    <row r="42" spans="1:6" ht="13.5" customHeight="1">
      <c r="A42">
        <v>41</v>
      </c>
      <c r="B42" s="38" t="s">
        <v>16</v>
      </c>
      <c r="C42" s="53" t="s">
        <v>74</v>
      </c>
      <c r="D42" s="38" t="s">
        <v>17</v>
      </c>
      <c r="E42" s="38" t="s">
        <v>77</v>
      </c>
      <c r="F42" s="38" t="s">
        <v>76</v>
      </c>
    </row>
    <row r="43" spans="1:6" ht="13.5" customHeight="1">
      <c r="A43">
        <v>42</v>
      </c>
      <c r="B43" s="40" t="s">
        <v>16</v>
      </c>
      <c r="C43" s="53" t="s">
        <v>74</v>
      </c>
      <c r="D43" s="38" t="s">
        <v>17</v>
      </c>
      <c r="E43" s="38" t="s">
        <v>139</v>
      </c>
      <c r="F43" s="38" t="s">
        <v>152</v>
      </c>
    </row>
    <row r="44" spans="1:6" ht="13.5" customHeight="1">
      <c r="A44">
        <v>43</v>
      </c>
      <c r="B44" s="38" t="s">
        <v>16</v>
      </c>
      <c r="C44" s="53" t="s">
        <v>74</v>
      </c>
      <c r="D44" s="38" t="s">
        <v>17</v>
      </c>
      <c r="E44" s="38" t="s">
        <v>27</v>
      </c>
      <c r="F44" s="38" t="s">
        <v>28</v>
      </c>
    </row>
    <row r="45" spans="1:6" ht="13.5" customHeight="1">
      <c r="A45">
        <v>44</v>
      </c>
      <c r="B45" s="38" t="s">
        <v>16</v>
      </c>
      <c r="C45" s="53" t="s">
        <v>74</v>
      </c>
      <c r="D45" s="38" t="s">
        <v>17</v>
      </c>
      <c r="E45" s="38" t="s">
        <v>78</v>
      </c>
      <c r="F45" s="38" t="s">
        <v>79</v>
      </c>
    </row>
    <row r="46" spans="1:6" ht="13.5" customHeight="1">
      <c r="A46">
        <v>45</v>
      </c>
      <c r="B46" s="38" t="s">
        <v>16</v>
      </c>
      <c r="C46" s="53" t="s">
        <v>74</v>
      </c>
      <c r="D46" s="38" t="s">
        <v>17</v>
      </c>
      <c r="E46" s="38" t="s">
        <v>27</v>
      </c>
      <c r="F46" s="38" t="s">
        <v>75</v>
      </c>
    </row>
    <row r="47" spans="1:6" ht="13.5" customHeight="1">
      <c r="A47">
        <v>46</v>
      </c>
      <c r="B47" s="38" t="s">
        <v>162</v>
      </c>
      <c r="C47" s="54" t="s">
        <v>80</v>
      </c>
      <c r="D47" s="38" t="s">
        <v>24</v>
      </c>
      <c r="E47" s="38" t="s">
        <v>69</v>
      </c>
      <c r="F47" s="38" t="s">
        <v>85</v>
      </c>
    </row>
    <row r="48" spans="1:6" ht="13.5" customHeight="1">
      <c r="A48">
        <v>47</v>
      </c>
      <c r="B48" s="38" t="s">
        <v>162</v>
      </c>
      <c r="C48" s="54" t="s">
        <v>80</v>
      </c>
      <c r="D48" s="38" t="s">
        <v>24</v>
      </c>
      <c r="E48" s="38" t="s">
        <v>81</v>
      </c>
      <c r="F48" s="38" t="s">
        <v>82</v>
      </c>
    </row>
    <row r="49" spans="1:6" ht="13.5" customHeight="1">
      <c r="A49">
        <v>48</v>
      </c>
      <c r="B49" s="38" t="s">
        <v>162</v>
      </c>
      <c r="C49" s="54" t="s">
        <v>80</v>
      </c>
      <c r="D49" s="38" t="s">
        <v>24</v>
      </c>
      <c r="E49" s="38" t="s">
        <v>65</v>
      </c>
      <c r="F49" s="38" t="s">
        <v>86</v>
      </c>
    </row>
    <row r="50" spans="1:6" ht="13.5" customHeight="1">
      <c r="A50">
        <v>49</v>
      </c>
      <c r="B50" s="38" t="s">
        <v>162</v>
      </c>
      <c r="C50" s="54" t="s">
        <v>80</v>
      </c>
      <c r="D50" s="38" t="s">
        <v>24</v>
      </c>
      <c r="E50" s="38" t="s">
        <v>59</v>
      </c>
      <c r="F50" s="38" t="s">
        <v>85</v>
      </c>
    </row>
    <row r="51" spans="1:6" ht="13.5" customHeight="1">
      <c r="A51">
        <v>50</v>
      </c>
      <c r="B51" s="38" t="s">
        <v>162</v>
      </c>
      <c r="C51" s="54" t="s">
        <v>80</v>
      </c>
      <c r="D51" s="38" t="s">
        <v>24</v>
      </c>
      <c r="E51" s="38" t="s">
        <v>83</v>
      </c>
      <c r="F51" s="38" t="s">
        <v>84</v>
      </c>
    </row>
    <row r="52" spans="1:6" ht="13.5" customHeight="1">
      <c r="A52">
        <f>A51+1</f>
        <v>51</v>
      </c>
      <c r="B52" s="38" t="s">
        <v>87</v>
      </c>
      <c r="C52" s="38" t="s">
        <v>88</v>
      </c>
      <c r="D52" s="53" t="s">
        <v>89</v>
      </c>
      <c r="E52" s="38" t="s">
        <v>81</v>
      </c>
      <c r="F52" s="38" t="s">
        <v>90</v>
      </c>
    </row>
    <row r="53" spans="1:6" ht="13.5" customHeight="1">
      <c r="A53">
        <f aca="true" t="shared" si="0" ref="A53:A64">A52+1</f>
        <v>52</v>
      </c>
      <c r="B53" s="38" t="s">
        <v>87</v>
      </c>
      <c r="C53" s="38" t="s">
        <v>88</v>
      </c>
      <c r="D53" s="53" t="s">
        <v>89</v>
      </c>
      <c r="E53" s="38" t="s">
        <v>93</v>
      </c>
      <c r="F53" s="38" t="s">
        <v>94</v>
      </c>
    </row>
    <row r="54" spans="1:6" ht="13.5" customHeight="1">
      <c r="A54">
        <f t="shared" si="0"/>
        <v>53</v>
      </c>
      <c r="B54" s="38" t="s">
        <v>87</v>
      </c>
      <c r="C54" s="38" t="s">
        <v>88</v>
      </c>
      <c r="D54" s="53" t="s">
        <v>89</v>
      </c>
      <c r="E54" s="38" t="s">
        <v>95</v>
      </c>
      <c r="F54" s="38" t="s">
        <v>96</v>
      </c>
    </row>
    <row r="55" spans="1:6" ht="13.5" customHeight="1">
      <c r="A55">
        <f t="shared" si="0"/>
        <v>54</v>
      </c>
      <c r="B55" s="38" t="s">
        <v>87</v>
      </c>
      <c r="C55" s="38" t="s">
        <v>88</v>
      </c>
      <c r="D55" s="53" t="s">
        <v>89</v>
      </c>
      <c r="E55" s="38" t="s">
        <v>91</v>
      </c>
      <c r="F55" s="38" t="s">
        <v>92</v>
      </c>
    </row>
    <row r="56" spans="1:6" ht="13.5" customHeight="1">
      <c r="A56">
        <f t="shared" si="0"/>
        <v>55</v>
      </c>
      <c r="B56" s="38" t="s">
        <v>116</v>
      </c>
      <c r="C56" s="38" t="s">
        <v>117</v>
      </c>
      <c r="D56" s="38" t="s">
        <v>118</v>
      </c>
      <c r="E56" s="38" t="s">
        <v>153</v>
      </c>
      <c r="F56" s="38" t="s">
        <v>154</v>
      </c>
    </row>
    <row r="57" spans="1:6" ht="13.5" customHeight="1">
      <c r="A57">
        <f t="shared" si="0"/>
        <v>56</v>
      </c>
      <c r="B57" s="38" t="s">
        <v>116</v>
      </c>
      <c r="C57" s="38" t="s">
        <v>117</v>
      </c>
      <c r="D57" s="38" t="s">
        <v>118</v>
      </c>
      <c r="E57" s="38" t="s">
        <v>128</v>
      </c>
      <c r="F57" s="38" t="s">
        <v>155</v>
      </c>
    </row>
    <row r="58" spans="1:6" ht="13.5" customHeight="1">
      <c r="A58">
        <f t="shared" si="0"/>
        <v>57</v>
      </c>
      <c r="B58" s="38" t="s">
        <v>116</v>
      </c>
      <c r="C58" s="38" t="s">
        <v>117</v>
      </c>
      <c r="D58" s="38" t="s">
        <v>118</v>
      </c>
      <c r="E58" s="38" t="s">
        <v>97</v>
      </c>
      <c r="F58" s="38" t="s">
        <v>156</v>
      </c>
    </row>
    <row r="59" spans="1:6" ht="13.5" customHeight="1">
      <c r="A59">
        <f t="shared" si="0"/>
        <v>58</v>
      </c>
      <c r="B59" s="38" t="s">
        <v>116</v>
      </c>
      <c r="C59" s="38" t="s">
        <v>117</v>
      </c>
      <c r="D59" s="38" t="s">
        <v>118</v>
      </c>
      <c r="E59" s="38" t="s">
        <v>157</v>
      </c>
      <c r="F59" s="38" t="s">
        <v>158</v>
      </c>
    </row>
    <row r="60" spans="1:6" ht="13.5" customHeight="1">
      <c r="A60">
        <f t="shared" si="0"/>
        <v>59</v>
      </c>
      <c r="B60" s="38" t="s">
        <v>116</v>
      </c>
      <c r="C60" s="38" t="s">
        <v>117</v>
      </c>
      <c r="D60" s="38" t="s">
        <v>118</v>
      </c>
      <c r="E60" s="38" t="s">
        <v>70</v>
      </c>
      <c r="F60" s="38" t="s">
        <v>155</v>
      </c>
    </row>
    <row r="61" spans="1:6" ht="13.5" customHeight="1">
      <c r="A61">
        <f t="shared" si="0"/>
        <v>60</v>
      </c>
      <c r="B61" s="52" t="s">
        <v>119</v>
      </c>
      <c r="C61" s="38" t="s">
        <v>98</v>
      </c>
      <c r="D61" s="38" t="s">
        <v>120</v>
      </c>
      <c r="E61" s="38" t="s">
        <v>40</v>
      </c>
      <c r="F61" s="38" t="s">
        <v>75</v>
      </c>
    </row>
    <row r="62" spans="1:6" ht="13.5" customHeight="1">
      <c r="A62">
        <f t="shared" si="0"/>
        <v>61</v>
      </c>
      <c r="B62" s="52" t="s">
        <v>119</v>
      </c>
      <c r="C62" s="38" t="s">
        <v>98</v>
      </c>
      <c r="D62" s="38" t="s">
        <v>120</v>
      </c>
      <c r="E62" s="38" t="s">
        <v>39</v>
      </c>
      <c r="F62" s="38" t="s">
        <v>159</v>
      </c>
    </row>
    <row r="63" spans="1:6" ht="13.5" customHeight="1">
      <c r="A63">
        <f t="shared" si="0"/>
        <v>62</v>
      </c>
      <c r="B63" s="52" t="s">
        <v>119</v>
      </c>
      <c r="C63" s="38" t="s">
        <v>98</v>
      </c>
      <c r="D63" s="38" t="s">
        <v>120</v>
      </c>
      <c r="E63" s="38" t="s">
        <v>59</v>
      </c>
      <c r="F63" s="38" t="s">
        <v>160</v>
      </c>
    </row>
    <row r="64" spans="1:6" ht="13.5" customHeight="1">
      <c r="A64">
        <f t="shared" si="0"/>
        <v>63</v>
      </c>
      <c r="B64" s="52" t="s">
        <v>119</v>
      </c>
      <c r="C64" s="38" t="s">
        <v>98</v>
      </c>
      <c r="D64" s="38" t="s">
        <v>120</v>
      </c>
      <c r="E64" s="38" t="s">
        <v>31</v>
      </c>
      <c r="F64" s="38" t="s">
        <v>161</v>
      </c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sheetProtection/>
  <mergeCells count="1">
    <mergeCell ref="B1:F1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7109375" style="0" customWidth="1"/>
    <col min="2" max="2" width="41.574218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0" t="s">
        <v>2</v>
      </c>
      <c r="C2" s="20" t="s">
        <v>3</v>
      </c>
      <c r="D2" s="20" t="s">
        <v>3</v>
      </c>
      <c r="E2" s="20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22</v>
      </c>
      <c r="F3" s="12" t="s">
        <v>19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2</v>
      </c>
      <c r="C4" s="44" t="s">
        <v>3</v>
      </c>
      <c r="D4" s="44" t="s">
        <v>3</v>
      </c>
      <c r="E4" s="44" t="s">
        <v>34</v>
      </c>
      <c r="F4" s="44" t="s">
        <v>35</v>
      </c>
      <c r="G4" s="27">
        <v>18.3</v>
      </c>
      <c r="H4" s="27">
        <v>19</v>
      </c>
      <c r="I4" s="27">
        <v>18.9</v>
      </c>
      <c r="J4" s="27">
        <v>18.65</v>
      </c>
      <c r="K4" s="28">
        <f>SUM(G4:J4)</f>
        <v>74.85</v>
      </c>
      <c r="L4" s="24">
        <f>MIN(G4:G8)</f>
        <v>16.9</v>
      </c>
    </row>
    <row r="5" spans="1:12" ht="23.25" customHeight="1">
      <c r="A5" s="43">
        <v>2</v>
      </c>
      <c r="B5" s="44" t="s">
        <v>2</v>
      </c>
      <c r="C5" s="44" t="s">
        <v>3</v>
      </c>
      <c r="D5" s="44" t="s">
        <v>3</v>
      </c>
      <c r="E5" s="44" t="s">
        <v>31</v>
      </c>
      <c r="F5" s="44" t="s">
        <v>32</v>
      </c>
      <c r="G5" s="27">
        <v>18.35</v>
      </c>
      <c r="H5" s="27">
        <v>19.55</v>
      </c>
      <c r="I5" s="27">
        <v>18.5</v>
      </c>
      <c r="J5" s="27">
        <v>19</v>
      </c>
      <c r="K5" s="28">
        <f>SUM(G5:J5)</f>
        <v>75.4</v>
      </c>
      <c r="L5" s="24">
        <f>MIN(H4:H8)</f>
        <v>19</v>
      </c>
    </row>
    <row r="6" spans="1:12" ht="23.25" customHeight="1">
      <c r="A6" s="43">
        <v>3</v>
      </c>
      <c r="B6" s="44" t="s">
        <v>2</v>
      </c>
      <c r="C6" s="44" t="s">
        <v>3</v>
      </c>
      <c r="D6" s="44" t="s">
        <v>3</v>
      </c>
      <c r="E6" s="44" t="s">
        <v>36</v>
      </c>
      <c r="F6" s="44" t="s">
        <v>35</v>
      </c>
      <c r="G6" s="27">
        <v>18.15</v>
      </c>
      <c r="H6" s="27">
        <v>19.3</v>
      </c>
      <c r="I6" s="27">
        <v>18.4</v>
      </c>
      <c r="J6" s="27">
        <v>18.45</v>
      </c>
      <c r="K6" s="28">
        <f>SUM(G6:J6)</f>
        <v>74.3</v>
      </c>
      <c r="L6" s="24">
        <f>MIN(I4:I8)</f>
        <v>15.7</v>
      </c>
    </row>
    <row r="7" spans="1:12" ht="23.25" customHeight="1">
      <c r="A7" s="43">
        <v>4</v>
      </c>
      <c r="B7" s="44" t="s">
        <v>2</v>
      </c>
      <c r="C7" s="44" t="s">
        <v>3</v>
      </c>
      <c r="D7" s="44" t="s">
        <v>3</v>
      </c>
      <c r="E7" s="44" t="s">
        <v>33</v>
      </c>
      <c r="F7" s="44" t="s">
        <v>32</v>
      </c>
      <c r="G7" s="27">
        <v>18.15</v>
      </c>
      <c r="H7" s="27">
        <v>19.55</v>
      </c>
      <c r="I7" s="27">
        <v>15.7</v>
      </c>
      <c r="J7" s="27">
        <v>18.25</v>
      </c>
      <c r="K7" s="28">
        <f>SUM(G7:J7)</f>
        <v>71.65</v>
      </c>
      <c r="L7" s="24">
        <f>MIN(J4:J8)</f>
        <v>13.55</v>
      </c>
    </row>
    <row r="8" spans="1:12" ht="23.25" customHeight="1">
      <c r="A8" s="43">
        <v>5</v>
      </c>
      <c r="B8" s="44" t="s">
        <v>2</v>
      </c>
      <c r="C8" s="44" t="s">
        <v>3</v>
      </c>
      <c r="D8" s="44" t="s">
        <v>3</v>
      </c>
      <c r="E8" s="44" t="s">
        <v>36</v>
      </c>
      <c r="F8" s="44" t="s">
        <v>123</v>
      </c>
      <c r="G8" s="27">
        <v>16.9</v>
      </c>
      <c r="H8" s="27">
        <v>19.2</v>
      </c>
      <c r="I8" s="27">
        <v>15.8</v>
      </c>
      <c r="J8" s="27">
        <v>13.55</v>
      </c>
      <c r="K8" s="28">
        <f>SUM(G8:J8)</f>
        <v>65.44999999999999</v>
      </c>
      <c r="L8" s="25">
        <f>SUM(G4:J8)-SUM(L4:L7)</f>
        <v>296.5</v>
      </c>
    </row>
    <row r="9" spans="2:14" ht="12.75">
      <c r="B9" s="17"/>
      <c r="C9" s="17"/>
      <c r="D9" s="17"/>
      <c r="E9" s="17"/>
      <c r="F9" s="17"/>
      <c r="L9" s="6"/>
      <c r="M9" s="6"/>
      <c r="N9" s="6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</sheetData>
  <sheetProtection/>
  <mergeCells count="1">
    <mergeCell ref="B1:K1"/>
  </mergeCells>
  <conditionalFormatting sqref="N22">
    <cfRule type="colorScale" priority="9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8" dxfId="0" stopIfTrue="1" rank="10" bottom="1" percent="1"/>
  </conditionalFormatting>
  <conditionalFormatting sqref="H4:H8">
    <cfRule type="top10" priority="7" dxfId="0" stopIfTrue="1" rank="10" bottom="1" percent="1"/>
  </conditionalFormatting>
  <conditionalFormatting sqref="I4:I8">
    <cfRule type="top10" priority="6" dxfId="0" stopIfTrue="1" rank="10" bottom="1" percent="1"/>
  </conditionalFormatting>
  <conditionalFormatting sqref="J4:J8">
    <cfRule type="top10" priority="5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6" t="s">
        <v>16</v>
      </c>
      <c r="C2" s="45" t="s">
        <v>74</v>
      </c>
      <c r="D2" s="26" t="s">
        <v>17</v>
      </c>
      <c r="E2" s="26"/>
    </row>
    <row r="3" spans="1:11" ht="39.75" customHeight="1">
      <c r="A3" s="12" t="s">
        <v>12</v>
      </c>
      <c r="B3" s="12" t="s">
        <v>14</v>
      </c>
      <c r="C3" s="46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16</v>
      </c>
      <c r="C4" s="48" t="s">
        <v>74</v>
      </c>
      <c r="D4" s="44" t="s">
        <v>17</v>
      </c>
      <c r="E4" s="44" t="s">
        <v>77</v>
      </c>
      <c r="F4" s="44" t="s">
        <v>76</v>
      </c>
      <c r="G4" s="27">
        <v>16.7</v>
      </c>
      <c r="H4" s="27">
        <v>19.2</v>
      </c>
      <c r="I4" s="27">
        <v>15.45</v>
      </c>
      <c r="J4" s="27">
        <v>18.5</v>
      </c>
      <c r="K4" s="28">
        <f>SUM(G4:J4)</f>
        <v>69.85</v>
      </c>
      <c r="L4" s="24">
        <f>MIN(G4:G8)</f>
        <v>16.7</v>
      </c>
    </row>
    <row r="5" spans="1:12" ht="23.25" customHeight="1">
      <c r="A5" s="43">
        <v>2</v>
      </c>
      <c r="B5" s="44" t="s">
        <v>16</v>
      </c>
      <c r="C5" s="48" t="s">
        <v>74</v>
      </c>
      <c r="D5" s="44" t="s">
        <v>17</v>
      </c>
      <c r="E5" s="44" t="s">
        <v>139</v>
      </c>
      <c r="F5" s="49" t="s">
        <v>152</v>
      </c>
      <c r="G5" s="27">
        <v>17.85</v>
      </c>
      <c r="H5" s="27">
        <v>19.2</v>
      </c>
      <c r="I5" s="27">
        <v>18</v>
      </c>
      <c r="J5" s="27">
        <v>18.5</v>
      </c>
      <c r="K5" s="28">
        <f>SUM(G5:J5)</f>
        <v>73.55</v>
      </c>
      <c r="L5" s="24">
        <f>MIN(H4:H8)</f>
        <v>18.7</v>
      </c>
    </row>
    <row r="6" spans="1:12" ht="23.25" customHeight="1">
      <c r="A6" s="43">
        <v>3</v>
      </c>
      <c r="B6" s="44" t="s">
        <v>16</v>
      </c>
      <c r="C6" s="48" t="s">
        <v>74</v>
      </c>
      <c r="D6" s="44" t="s">
        <v>17</v>
      </c>
      <c r="E6" s="44" t="s">
        <v>27</v>
      </c>
      <c r="F6" s="44" t="s">
        <v>28</v>
      </c>
      <c r="G6" s="27">
        <v>18.75</v>
      </c>
      <c r="H6" s="27">
        <v>19.15</v>
      </c>
      <c r="I6" s="27">
        <v>19.2</v>
      </c>
      <c r="J6" s="27">
        <v>19</v>
      </c>
      <c r="K6" s="28">
        <f>SUM(G6:J6)</f>
        <v>76.1</v>
      </c>
      <c r="L6" s="24">
        <f>MIN(I4:I8)</f>
        <v>15.45</v>
      </c>
    </row>
    <row r="7" spans="1:12" ht="23.25" customHeight="1">
      <c r="A7" s="43">
        <v>4</v>
      </c>
      <c r="B7" s="44" t="s">
        <v>16</v>
      </c>
      <c r="C7" s="48" t="s">
        <v>74</v>
      </c>
      <c r="D7" s="44" t="s">
        <v>17</v>
      </c>
      <c r="E7" s="44" t="s">
        <v>78</v>
      </c>
      <c r="F7" s="44" t="s">
        <v>79</v>
      </c>
      <c r="G7" s="27">
        <v>16.85</v>
      </c>
      <c r="H7" s="27">
        <v>18.7</v>
      </c>
      <c r="I7" s="27">
        <v>18.05</v>
      </c>
      <c r="J7" s="27">
        <v>18.25</v>
      </c>
      <c r="K7" s="28">
        <f>SUM(G7:J7)</f>
        <v>71.85</v>
      </c>
      <c r="L7" s="24">
        <f>MIN(J4:J8)</f>
        <v>18.25</v>
      </c>
    </row>
    <row r="8" spans="1:12" ht="23.25" customHeight="1">
      <c r="A8" s="43">
        <v>5</v>
      </c>
      <c r="B8" s="44" t="s">
        <v>16</v>
      </c>
      <c r="C8" s="48" t="s">
        <v>74</v>
      </c>
      <c r="D8" s="44" t="s">
        <v>17</v>
      </c>
      <c r="E8" s="44" t="s">
        <v>27</v>
      </c>
      <c r="F8" s="44" t="s">
        <v>75</v>
      </c>
      <c r="G8" s="27">
        <v>18.4</v>
      </c>
      <c r="H8" s="27">
        <v>19</v>
      </c>
      <c r="I8" s="27">
        <v>18.75</v>
      </c>
      <c r="J8" s="27">
        <v>18.65</v>
      </c>
      <c r="K8" s="28">
        <f>SUM(G8:J8)</f>
        <v>74.8</v>
      </c>
      <c r="L8" s="25">
        <f>SUM(G4:J8)-SUM(L4:L7)</f>
        <v>297.04999999999995</v>
      </c>
    </row>
    <row r="9" spans="2:14" ht="12.75">
      <c r="B9" s="17"/>
      <c r="C9" s="17"/>
      <c r="D9" s="17"/>
      <c r="E9" s="17"/>
      <c r="F9" s="17"/>
      <c r="L9" s="6"/>
      <c r="M9" s="6"/>
      <c r="N9" s="6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</sheetData>
  <sheetProtection/>
  <mergeCells count="1">
    <mergeCell ref="B1:K1"/>
  </mergeCells>
  <conditionalFormatting sqref="N22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6" t="s">
        <v>60</v>
      </c>
      <c r="C2" s="26" t="s">
        <v>61</v>
      </c>
      <c r="D2" s="26" t="s">
        <v>62</v>
      </c>
      <c r="E2" s="26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7" t="s">
        <v>60</v>
      </c>
      <c r="C4" s="47" t="s">
        <v>61</v>
      </c>
      <c r="D4" s="47" t="s">
        <v>62</v>
      </c>
      <c r="E4" s="47" t="s">
        <v>63</v>
      </c>
      <c r="F4" s="47" t="s">
        <v>64</v>
      </c>
      <c r="G4" s="27">
        <v>16.35</v>
      </c>
      <c r="H4" s="27">
        <v>19.15</v>
      </c>
      <c r="I4" s="27">
        <v>17.3</v>
      </c>
      <c r="J4" s="27">
        <v>17.2</v>
      </c>
      <c r="K4" s="28">
        <f>SUM(G4:J4)</f>
        <v>70</v>
      </c>
      <c r="L4" s="24">
        <f>MIN(G4:G9)</f>
        <v>15.9</v>
      </c>
    </row>
    <row r="5" spans="1:12" ht="23.25" customHeight="1">
      <c r="A5" s="43">
        <v>2</v>
      </c>
      <c r="B5" s="47" t="s">
        <v>60</v>
      </c>
      <c r="C5" s="47" t="s">
        <v>61</v>
      </c>
      <c r="D5" s="47" t="s">
        <v>62</v>
      </c>
      <c r="E5" s="47" t="s">
        <v>139</v>
      </c>
      <c r="F5" s="47" t="s">
        <v>140</v>
      </c>
      <c r="G5" s="27">
        <v>15.9</v>
      </c>
      <c r="H5" s="27">
        <v>18.5</v>
      </c>
      <c r="I5" s="27">
        <v>0</v>
      </c>
      <c r="J5" s="27">
        <v>11</v>
      </c>
      <c r="K5" s="28">
        <f>SUM(G5:J5)</f>
        <v>45.4</v>
      </c>
      <c r="L5" s="24">
        <f>MIN(H4:H9)</f>
        <v>18.5</v>
      </c>
    </row>
    <row r="6" spans="1:12" ht="23.25" customHeight="1">
      <c r="A6" s="43">
        <v>3</v>
      </c>
      <c r="B6" s="47" t="s">
        <v>60</v>
      </c>
      <c r="C6" s="47" t="s">
        <v>61</v>
      </c>
      <c r="D6" s="47" t="s">
        <v>62</v>
      </c>
      <c r="E6" s="47" t="s">
        <v>68</v>
      </c>
      <c r="F6" s="47" t="s">
        <v>66</v>
      </c>
      <c r="G6" s="27">
        <v>15.9</v>
      </c>
      <c r="H6" s="27">
        <v>18.7</v>
      </c>
      <c r="I6" s="27">
        <v>18.2</v>
      </c>
      <c r="J6" s="27">
        <v>17.1</v>
      </c>
      <c r="K6" s="28">
        <f>SUM(G6:J6)</f>
        <v>69.9</v>
      </c>
      <c r="L6" s="24">
        <f>MIN(I4:I8)</f>
        <v>0</v>
      </c>
    </row>
    <row r="7" spans="1:12" ht="23.25" customHeight="1">
      <c r="A7" s="43">
        <v>4</v>
      </c>
      <c r="B7" s="47" t="s">
        <v>60</v>
      </c>
      <c r="C7" s="47" t="s">
        <v>61</v>
      </c>
      <c r="D7" s="47" t="s">
        <v>62</v>
      </c>
      <c r="E7" s="47" t="s">
        <v>69</v>
      </c>
      <c r="F7" s="47" t="s">
        <v>64</v>
      </c>
      <c r="G7" s="27">
        <v>16.75</v>
      </c>
      <c r="H7" s="27">
        <v>19.05</v>
      </c>
      <c r="I7" s="27">
        <v>17.6</v>
      </c>
      <c r="J7" s="27">
        <v>13</v>
      </c>
      <c r="K7" s="28">
        <f>SUM(G7:J7)</f>
        <v>66.4</v>
      </c>
      <c r="L7" s="24">
        <f>MIN(J4:J9)</f>
        <v>11</v>
      </c>
    </row>
    <row r="8" spans="1:12" ht="23.25" customHeight="1">
      <c r="A8" s="43">
        <v>5</v>
      </c>
      <c r="B8" s="47" t="s">
        <v>60</v>
      </c>
      <c r="C8" s="47" t="s">
        <v>61</v>
      </c>
      <c r="D8" s="47" t="s">
        <v>62</v>
      </c>
      <c r="E8" s="47" t="s">
        <v>67</v>
      </c>
      <c r="F8" s="47" t="s">
        <v>64</v>
      </c>
      <c r="G8" s="27">
        <v>16.8</v>
      </c>
      <c r="H8" s="27">
        <v>19.05</v>
      </c>
      <c r="I8" s="27">
        <v>18.05</v>
      </c>
      <c r="J8" s="27">
        <v>17.65</v>
      </c>
      <c r="K8" s="28">
        <f>SUM(G8:J8)</f>
        <v>71.55000000000001</v>
      </c>
      <c r="L8" s="25">
        <f>SUM(G4:J8)-SUM(L4:L7)</f>
        <v>277.85</v>
      </c>
    </row>
    <row r="9" spans="2:6" ht="23.25" customHeight="1">
      <c r="B9" s="17"/>
      <c r="C9" s="17"/>
      <c r="D9" s="17"/>
      <c r="E9" s="17"/>
      <c r="F9" s="17"/>
    </row>
    <row r="10" spans="2:14" ht="12.75">
      <c r="B10" s="17"/>
      <c r="C10" s="17"/>
      <c r="D10" s="17"/>
      <c r="E10" s="17"/>
      <c r="F10" s="17"/>
      <c r="L10" s="6"/>
      <c r="M10" s="6"/>
      <c r="N10" s="6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  <row r="17" spans="2:6" ht="12.75">
      <c r="B17" s="17"/>
      <c r="C17" s="17"/>
      <c r="D17" s="17"/>
      <c r="E17" s="17"/>
      <c r="F17" s="17"/>
    </row>
  </sheetData>
  <sheetProtection/>
  <mergeCells count="1">
    <mergeCell ref="B1:K1"/>
  </mergeCells>
  <conditionalFormatting sqref="N23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0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0" t="s">
        <v>25</v>
      </c>
      <c r="C2" s="20" t="s">
        <v>51</v>
      </c>
      <c r="D2" s="20" t="s">
        <v>26</v>
      </c>
      <c r="E2" s="20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25</v>
      </c>
      <c r="C4" s="44" t="s">
        <v>51</v>
      </c>
      <c r="D4" s="44" t="s">
        <v>26</v>
      </c>
      <c r="E4" s="44" t="s">
        <v>52</v>
      </c>
      <c r="F4" s="44" t="s">
        <v>53</v>
      </c>
      <c r="G4" s="27">
        <v>19.15</v>
      </c>
      <c r="H4" s="27">
        <v>19.4</v>
      </c>
      <c r="I4" s="27">
        <v>19.6</v>
      </c>
      <c r="J4" s="27">
        <v>19.25</v>
      </c>
      <c r="K4" s="28">
        <f>SUM(G4:J4)</f>
        <v>77.4</v>
      </c>
      <c r="L4" s="24">
        <f>MIN(G4:G8)</f>
        <v>16.95</v>
      </c>
    </row>
    <row r="5" spans="1:12" ht="23.25" customHeight="1">
      <c r="A5" s="43">
        <v>2</v>
      </c>
      <c r="B5" s="44" t="s">
        <v>25</v>
      </c>
      <c r="C5" s="44" t="s">
        <v>51</v>
      </c>
      <c r="D5" s="44" t="s">
        <v>26</v>
      </c>
      <c r="E5" s="44" t="s">
        <v>73</v>
      </c>
      <c r="F5" s="44" t="s">
        <v>56</v>
      </c>
      <c r="G5" s="27">
        <v>16.95</v>
      </c>
      <c r="H5" s="27">
        <v>18.8</v>
      </c>
      <c r="I5" s="27">
        <v>14.95</v>
      </c>
      <c r="J5" s="27">
        <v>12.55</v>
      </c>
      <c r="K5" s="28">
        <f>SUM(G5:J5)</f>
        <v>63.25</v>
      </c>
      <c r="L5" s="24">
        <f>MIN(H4:H8)</f>
        <v>18.8</v>
      </c>
    </row>
    <row r="6" spans="1:12" ht="23.25" customHeight="1">
      <c r="A6" s="43">
        <v>3</v>
      </c>
      <c r="B6" s="44" t="s">
        <v>25</v>
      </c>
      <c r="C6" s="44" t="s">
        <v>51</v>
      </c>
      <c r="D6" s="44" t="s">
        <v>26</v>
      </c>
      <c r="E6" s="44" t="s">
        <v>57</v>
      </c>
      <c r="F6" s="44" t="s">
        <v>58</v>
      </c>
      <c r="G6" s="27">
        <v>19.3</v>
      </c>
      <c r="H6" s="27">
        <v>19.5</v>
      </c>
      <c r="I6" s="27">
        <v>19.35</v>
      </c>
      <c r="J6" s="27">
        <v>19</v>
      </c>
      <c r="K6" s="28">
        <f>SUM(G6:J6)</f>
        <v>77.15</v>
      </c>
      <c r="L6" s="24">
        <f>MIN(I4:I8)</f>
        <v>14.95</v>
      </c>
    </row>
    <row r="7" spans="1:12" ht="23.25" customHeight="1">
      <c r="A7" s="43">
        <v>4</v>
      </c>
      <c r="B7" s="44" t="s">
        <v>25</v>
      </c>
      <c r="C7" s="44" t="s">
        <v>51</v>
      </c>
      <c r="D7" s="44" t="s">
        <v>26</v>
      </c>
      <c r="E7" s="44" t="s">
        <v>54</v>
      </c>
      <c r="F7" s="44" t="s">
        <v>55</v>
      </c>
      <c r="G7" s="27">
        <v>18.7</v>
      </c>
      <c r="H7" s="27">
        <v>19.2</v>
      </c>
      <c r="I7" s="27">
        <v>18.9</v>
      </c>
      <c r="J7" s="27">
        <v>18.5</v>
      </c>
      <c r="K7" s="28">
        <f>SUM(G7:J7)</f>
        <v>75.3</v>
      </c>
      <c r="L7" s="24">
        <f>MIN(J4:J8)</f>
        <v>12.55</v>
      </c>
    </row>
    <row r="8" spans="1:12" ht="23.25" customHeight="1">
      <c r="A8" s="43">
        <v>5</v>
      </c>
      <c r="B8" s="44" t="s">
        <v>25</v>
      </c>
      <c r="C8" s="44" t="s">
        <v>51</v>
      </c>
      <c r="D8" s="44" t="s">
        <v>26</v>
      </c>
      <c r="E8" s="44" t="s">
        <v>27</v>
      </c>
      <c r="F8" s="44" t="s">
        <v>56</v>
      </c>
      <c r="G8" s="27">
        <v>19.3</v>
      </c>
      <c r="H8" s="27">
        <v>19.6</v>
      </c>
      <c r="I8" s="27">
        <v>19.4</v>
      </c>
      <c r="J8" s="27">
        <v>18.75</v>
      </c>
      <c r="K8" s="28">
        <f>SUM(G8:J8)</f>
        <v>77.05000000000001</v>
      </c>
      <c r="L8" s="25">
        <f>SUM(G4:J8)-SUM(L4:L7)</f>
        <v>306.9</v>
      </c>
    </row>
    <row r="9" spans="2:14" ht="12.75">
      <c r="B9" s="17"/>
      <c r="C9" s="17"/>
      <c r="D9" s="17"/>
      <c r="E9" s="17"/>
      <c r="F9" s="17"/>
      <c r="L9" s="6"/>
      <c r="M9" s="6"/>
      <c r="N9" s="6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</sheetData>
  <sheetProtection/>
  <mergeCells count="1">
    <mergeCell ref="B1:K1"/>
  </mergeCells>
  <conditionalFormatting sqref="N22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0" t="s">
        <v>110</v>
      </c>
      <c r="C2" s="20" t="s">
        <v>111</v>
      </c>
      <c r="D2" s="20" t="s">
        <v>112</v>
      </c>
      <c r="E2" s="20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110</v>
      </c>
      <c r="C4" s="44" t="s">
        <v>111</v>
      </c>
      <c r="D4" s="44" t="s">
        <v>112</v>
      </c>
      <c r="E4" s="44" t="s">
        <v>38</v>
      </c>
      <c r="F4" s="44" t="s">
        <v>141</v>
      </c>
      <c r="G4" s="27">
        <v>19.05</v>
      </c>
      <c r="H4" s="27">
        <v>19.1</v>
      </c>
      <c r="I4" s="27">
        <v>16.4</v>
      </c>
      <c r="J4" s="27">
        <v>16.25</v>
      </c>
      <c r="K4" s="28">
        <f>SUM(G4:J4)</f>
        <v>70.80000000000001</v>
      </c>
      <c r="L4" s="24">
        <f>MIN(G4:G8)</f>
        <v>17.65</v>
      </c>
    </row>
    <row r="5" spans="1:12" ht="23.25" customHeight="1">
      <c r="A5" s="43">
        <v>2</v>
      </c>
      <c r="B5" s="44" t="s">
        <v>110</v>
      </c>
      <c r="C5" s="44" t="s">
        <v>111</v>
      </c>
      <c r="D5" s="44" t="s">
        <v>112</v>
      </c>
      <c r="E5" s="44" t="s">
        <v>100</v>
      </c>
      <c r="F5" s="44" t="s">
        <v>142</v>
      </c>
      <c r="G5" s="27">
        <v>19.8</v>
      </c>
      <c r="H5" s="27">
        <v>19.4</v>
      </c>
      <c r="I5" s="27">
        <v>19.6</v>
      </c>
      <c r="J5" s="27">
        <v>19</v>
      </c>
      <c r="K5" s="28">
        <f>SUM(G5:J5)</f>
        <v>77.80000000000001</v>
      </c>
      <c r="L5" s="24">
        <f>MIN(H4:H8)</f>
        <v>18.9</v>
      </c>
    </row>
    <row r="6" spans="1:12" ht="23.25" customHeight="1">
      <c r="A6" s="43">
        <v>3</v>
      </c>
      <c r="B6" s="44" t="s">
        <v>110</v>
      </c>
      <c r="C6" s="44" t="s">
        <v>111</v>
      </c>
      <c r="D6" s="44" t="s">
        <v>112</v>
      </c>
      <c r="E6" s="44" t="s">
        <v>59</v>
      </c>
      <c r="F6" s="44" t="s">
        <v>143</v>
      </c>
      <c r="G6" s="27">
        <v>19</v>
      </c>
      <c r="H6" s="27">
        <v>18.9</v>
      </c>
      <c r="I6" s="27">
        <v>18.6</v>
      </c>
      <c r="J6" s="27">
        <v>17.1</v>
      </c>
      <c r="K6" s="28">
        <f>SUM(G6:J6)</f>
        <v>73.6</v>
      </c>
      <c r="L6" s="24">
        <f>MIN(I4:I8)</f>
        <v>16.4</v>
      </c>
    </row>
    <row r="7" spans="1:12" ht="23.25" customHeight="1">
      <c r="A7" s="43">
        <v>4</v>
      </c>
      <c r="B7" s="44" t="s">
        <v>110</v>
      </c>
      <c r="C7" s="44" t="s">
        <v>111</v>
      </c>
      <c r="D7" s="44" t="s">
        <v>112</v>
      </c>
      <c r="E7" s="44" t="s">
        <v>144</v>
      </c>
      <c r="F7" s="44" t="s">
        <v>145</v>
      </c>
      <c r="G7" s="27">
        <v>18</v>
      </c>
      <c r="H7" s="27">
        <v>18.9</v>
      </c>
      <c r="I7" s="27">
        <v>17.35</v>
      </c>
      <c r="J7" s="27">
        <v>14.5</v>
      </c>
      <c r="K7" s="28">
        <f>SUM(G7:J7)</f>
        <v>68.75</v>
      </c>
      <c r="L7" s="24">
        <f>MIN(J4:J8)</f>
        <v>14.5</v>
      </c>
    </row>
    <row r="8" spans="1:12" ht="23.25" customHeight="1">
      <c r="A8" s="43">
        <v>5</v>
      </c>
      <c r="B8" s="44" t="s">
        <v>110</v>
      </c>
      <c r="C8" s="44" t="s">
        <v>111</v>
      </c>
      <c r="D8" s="44" t="s">
        <v>112</v>
      </c>
      <c r="E8" s="44" t="s">
        <v>27</v>
      </c>
      <c r="F8" s="44" t="s">
        <v>146</v>
      </c>
      <c r="G8" s="27">
        <v>17.65</v>
      </c>
      <c r="H8" s="27">
        <v>19</v>
      </c>
      <c r="I8" s="27">
        <v>17.9</v>
      </c>
      <c r="J8" s="27">
        <v>16.25</v>
      </c>
      <c r="K8" s="28">
        <f>SUM(G8:J8)</f>
        <v>70.8</v>
      </c>
      <c r="L8" s="25">
        <f>SUM(G4:J8)-SUM(L4:L7)</f>
        <v>294.29999999999995</v>
      </c>
    </row>
    <row r="9" spans="2:14" ht="12.75">
      <c r="B9" s="17"/>
      <c r="C9" s="17"/>
      <c r="D9" s="17"/>
      <c r="E9" s="17"/>
      <c r="F9" s="17"/>
      <c r="L9" s="6"/>
      <c r="M9" s="6"/>
      <c r="N9" s="6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</sheetData>
  <sheetProtection/>
  <mergeCells count="1">
    <mergeCell ref="B1:K1"/>
  </mergeCells>
  <conditionalFormatting sqref="N22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0" t="s">
        <v>104</v>
      </c>
      <c r="C2" s="20" t="s">
        <v>37</v>
      </c>
      <c r="D2" s="20" t="s">
        <v>106</v>
      </c>
      <c r="E2" s="20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104</v>
      </c>
      <c r="C4" s="44" t="s">
        <v>37</v>
      </c>
      <c r="D4" s="49" t="s">
        <v>106</v>
      </c>
      <c r="E4" s="44" t="s">
        <v>124</v>
      </c>
      <c r="F4" s="44" t="s">
        <v>125</v>
      </c>
      <c r="G4" s="27">
        <v>18.9</v>
      </c>
      <c r="H4" s="27">
        <v>19.65</v>
      </c>
      <c r="I4" s="27">
        <v>19.3</v>
      </c>
      <c r="J4" s="27">
        <v>18.9</v>
      </c>
      <c r="K4" s="28">
        <f>SUM(G4:J4)</f>
        <v>76.75</v>
      </c>
      <c r="L4" s="24">
        <f>MIN(G4:G8)</f>
        <v>18.6</v>
      </c>
    </row>
    <row r="5" spans="1:12" ht="23.25" customHeight="1">
      <c r="A5" s="43">
        <v>2</v>
      </c>
      <c r="B5" s="44" t="s">
        <v>104</v>
      </c>
      <c r="C5" s="44" t="s">
        <v>37</v>
      </c>
      <c r="D5" s="49" t="s">
        <v>106</v>
      </c>
      <c r="E5" s="44" t="s">
        <v>126</v>
      </c>
      <c r="F5" s="44" t="s">
        <v>127</v>
      </c>
      <c r="G5" s="27">
        <v>19.4</v>
      </c>
      <c r="H5" s="27">
        <v>19.55</v>
      </c>
      <c r="I5" s="27">
        <v>19.15</v>
      </c>
      <c r="J5" s="27">
        <v>19.1</v>
      </c>
      <c r="K5" s="28">
        <f>SUM(G5:J5)</f>
        <v>77.2</v>
      </c>
      <c r="L5" s="24">
        <f>MIN(H4:H8)</f>
        <v>19</v>
      </c>
    </row>
    <row r="6" spans="1:12" ht="23.25" customHeight="1">
      <c r="A6" s="43">
        <v>3</v>
      </c>
      <c r="B6" s="44" t="s">
        <v>104</v>
      </c>
      <c r="C6" s="44" t="s">
        <v>37</v>
      </c>
      <c r="D6" s="49" t="s">
        <v>106</v>
      </c>
      <c r="E6" s="44" t="s">
        <v>38</v>
      </c>
      <c r="F6" s="44" t="s">
        <v>125</v>
      </c>
      <c r="G6" s="27">
        <v>19.5</v>
      </c>
      <c r="H6" s="27">
        <v>19.4</v>
      </c>
      <c r="I6" s="27">
        <v>19.55</v>
      </c>
      <c r="J6" s="27">
        <v>19.15</v>
      </c>
      <c r="K6" s="28">
        <f>SUM(G6:J6)</f>
        <v>77.6</v>
      </c>
      <c r="L6" s="24">
        <f>MIN(I4:I8)</f>
        <v>18.35</v>
      </c>
    </row>
    <row r="7" spans="1:12" ht="23.25" customHeight="1">
      <c r="A7" s="43">
        <v>4</v>
      </c>
      <c r="B7" s="44" t="s">
        <v>104</v>
      </c>
      <c r="C7" s="44" t="s">
        <v>37</v>
      </c>
      <c r="D7" s="49" t="s">
        <v>106</v>
      </c>
      <c r="E7" s="44" t="s">
        <v>128</v>
      </c>
      <c r="F7" s="44" t="s">
        <v>129</v>
      </c>
      <c r="G7" s="27">
        <v>18.6</v>
      </c>
      <c r="H7" s="27">
        <v>19</v>
      </c>
      <c r="I7" s="27">
        <v>18.35</v>
      </c>
      <c r="J7" s="27">
        <v>18.6</v>
      </c>
      <c r="K7" s="28">
        <f>SUM(G7:J7)</f>
        <v>74.55000000000001</v>
      </c>
      <c r="L7" s="24">
        <f>MIN(J4:J8)</f>
        <v>18.6</v>
      </c>
    </row>
    <row r="8" spans="1:12" ht="23.25" customHeight="1">
      <c r="A8" s="43">
        <v>5</v>
      </c>
      <c r="B8" s="44" t="s">
        <v>104</v>
      </c>
      <c r="C8" s="44" t="s">
        <v>37</v>
      </c>
      <c r="D8" s="49" t="s">
        <v>106</v>
      </c>
      <c r="E8" s="44" t="s">
        <v>99</v>
      </c>
      <c r="F8" s="44" t="s">
        <v>130</v>
      </c>
      <c r="G8" s="27">
        <v>19.3</v>
      </c>
      <c r="H8" s="27">
        <v>19.45</v>
      </c>
      <c r="I8" s="27">
        <v>19.5</v>
      </c>
      <c r="J8" s="27">
        <v>19.05</v>
      </c>
      <c r="K8" s="28">
        <f>SUM(G8:J8)</f>
        <v>77.3</v>
      </c>
      <c r="L8" s="25">
        <f>SUM(G4:J8)-SUM(L4:L7)</f>
        <v>308.85</v>
      </c>
    </row>
    <row r="9" spans="2:14" ht="12.75">
      <c r="B9" s="17"/>
      <c r="C9" s="17"/>
      <c r="D9" s="17"/>
      <c r="E9" s="17"/>
      <c r="F9" s="17"/>
      <c r="L9" s="6"/>
      <c r="M9" s="6"/>
      <c r="N9" s="6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  <row r="16" spans="2:6" ht="12.75">
      <c r="B16" s="17"/>
      <c r="C16" s="17"/>
      <c r="D16" s="17"/>
      <c r="E16" s="17"/>
      <c r="F16" s="17"/>
    </row>
  </sheetData>
  <sheetProtection/>
  <mergeCells count="1">
    <mergeCell ref="B1:K1"/>
  </mergeCells>
  <conditionalFormatting sqref="N22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6" t="s">
        <v>41</v>
      </c>
      <c r="C2" s="26" t="s">
        <v>42</v>
      </c>
      <c r="D2" s="26" t="s">
        <v>18</v>
      </c>
      <c r="E2" s="26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41</v>
      </c>
      <c r="C4" s="44" t="s">
        <v>42</v>
      </c>
      <c r="D4" s="44" t="s">
        <v>18</v>
      </c>
      <c r="E4" s="44" t="s">
        <v>47</v>
      </c>
      <c r="F4" s="44" t="s">
        <v>48</v>
      </c>
      <c r="G4" s="27">
        <v>18.65</v>
      </c>
      <c r="H4" s="27">
        <v>19.2</v>
      </c>
      <c r="I4" s="27">
        <v>18.75</v>
      </c>
      <c r="J4" s="27">
        <v>18.65</v>
      </c>
      <c r="K4" s="28">
        <f>SUM(G4:J4)</f>
        <v>75.25</v>
      </c>
      <c r="L4" s="24">
        <f>MIN(G4:G8)</f>
        <v>0</v>
      </c>
    </row>
    <row r="5" spans="1:12" ht="23.25" customHeight="1">
      <c r="A5" s="43">
        <v>2</v>
      </c>
      <c r="B5" s="44" t="s">
        <v>41</v>
      </c>
      <c r="C5" s="44" t="s">
        <v>42</v>
      </c>
      <c r="D5" s="44" t="s">
        <v>18</v>
      </c>
      <c r="E5" s="44" t="s">
        <v>46</v>
      </c>
      <c r="F5" s="44" t="s">
        <v>45</v>
      </c>
      <c r="G5" s="27">
        <v>19.05</v>
      </c>
      <c r="H5" s="27">
        <v>19.4</v>
      </c>
      <c r="I5" s="27">
        <v>18.5</v>
      </c>
      <c r="J5" s="27">
        <v>19.05</v>
      </c>
      <c r="K5" s="28">
        <f>SUM(G5:J5)</f>
        <v>76</v>
      </c>
      <c r="L5" s="24">
        <f>MIN(H4:H8)</f>
        <v>0</v>
      </c>
    </row>
    <row r="6" spans="1:12" ht="23.25" customHeight="1">
      <c r="A6" s="43">
        <v>3</v>
      </c>
      <c r="B6" s="49" t="s">
        <v>41</v>
      </c>
      <c r="C6" s="49" t="s">
        <v>42</v>
      </c>
      <c r="D6" s="49" t="s">
        <v>18</v>
      </c>
      <c r="E6" s="49" t="s">
        <v>49</v>
      </c>
      <c r="F6" s="49" t="s">
        <v>50</v>
      </c>
      <c r="G6" s="27">
        <v>16.55</v>
      </c>
      <c r="H6" s="27">
        <v>18.95</v>
      </c>
      <c r="I6" s="27">
        <v>14.3</v>
      </c>
      <c r="J6" s="27">
        <v>14.35</v>
      </c>
      <c r="K6" s="28">
        <f>SUM(G6:J6)</f>
        <v>64.14999999999999</v>
      </c>
      <c r="L6" s="24">
        <f>MIN(I4:I8)</f>
        <v>0</v>
      </c>
    </row>
    <row r="7" spans="1:12" ht="23.25" customHeight="1">
      <c r="A7" s="43">
        <v>4</v>
      </c>
      <c r="B7" s="44" t="s">
        <v>41</v>
      </c>
      <c r="C7" s="44" t="s">
        <v>42</v>
      </c>
      <c r="D7" s="44" t="s">
        <v>18</v>
      </c>
      <c r="E7" s="44" t="s">
        <v>43</v>
      </c>
      <c r="F7" s="44" t="s">
        <v>44</v>
      </c>
      <c r="G7" s="27">
        <v>15</v>
      </c>
      <c r="H7" s="27">
        <v>19.05</v>
      </c>
      <c r="I7" s="27">
        <v>18</v>
      </c>
      <c r="J7" s="27">
        <v>18.5</v>
      </c>
      <c r="K7" s="28">
        <f>SUM(G7:J7)</f>
        <v>70.55</v>
      </c>
      <c r="L7" s="24">
        <f>MIN(J4:J8)</f>
        <v>0</v>
      </c>
    </row>
    <row r="8" spans="1:12" ht="23.25" customHeight="1">
      <c r="A8" s="43">
        <v>5</v>
      </c>
      <c r="B8" s="44"/>
      <c r="C8" s="44"/>
      <c r="D8" s="44"/>
      <c r="E8" s="44"/>
      <c r="F8" s="44"/>
      <c r="G8" s="27">
        <v>0</v>
      </c>
      <c r="H8" s="27">
        <v>0</v>
      </c>
      <c r="I8" s="27">
        <v>0</v>
      </c>
      <c r="J8" s="27">
        <v>0</v>
      </c>
      <c r="K8" s="28">
        <f>SUM(G8:J8)</f>
        <v>0</v>
      </c>
      <c r="L8" s="25">
        <f>SUM(G4:J8)-SUM(L4:L7)</f>
        <v>285.95000000000005</v>
      </c>
    </row>
    <row r="9" spans="2:6" ht="12.75">
      <c r="B9" s="17"/>
      <c r="C9" s="17"/>
      <c r="D9" s="17"/>
      <c r="E9" s="17"/>
      <c r="F9" s="17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</sheetData>
  <sheetProtection/>
  <mergeCells count="1">
    <mergeCell ref="B1:K1"/>
  </mergeCells>
  <conditionalFormatting sqref="N21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6" width="17.7109375" style="0" customWidth="1"/>
    <col min="7" max="11" width="9.7109375" style="0" customWidth="1"/>
  </cols>
  <sheetData>
    <row r="1" spans="2:11" ht="33.7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spans="2:5" ht="24" customHeight="1">
      <c r="B2" s="26" t="s">
        <v>113</v>
      </c>
      <c r="C2" s="26" t="s">
        <v>72</v>
      </c>
      <c r="D2" s="26" t="s">
        <v>114</v>
      </c>
      <c r="E2" s="26"/>
    </row>
    <row r="3" spans="1:11" ht="39.75" customHeight="1">
      <c r="A3" s="12" t="s">
        <v>12</v>
      </c>
      <c r="B3" s="12" t="s">
        <v>14</v>
      </c>
      <c r="C3" s="12" t="s">
        <v>1</v>
      </c>
      <c r="D3" s="12" t="s">
        <v>10</v>
      </c>
      <c r="E3" s="12" t="s">
        <v>101</v>
      </c>
      <c r="F3" s="12" t="s">
        <v>102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2" ht="23.25" customHeight="1">
      <c r="A4" s="43">
        <v>1</v>
      </c>
      <c r="B4" s="44" t="s">
        <v>113</v>
      </c>
      <c r="C4" s="44" t="s">
        <v>72</v>
      </c>
      <c r="D4" s="44" t="s">
        <v>114</v>
      </c>
      <c r="E4" s="44" t="s">
        <v>93</v>
      </c>
      <c r="F4" s="44" t="s">
        <v>147</v>
      </c>
      <c r="G4" s="27">
        <v>16.4</v>
      </c>
      <c r="H4" s="27">
        <v>18.7</v>
      </c>
      <c r="I4" s="27">
        <v>13.8</v>
      </c>
      <c r="J4" s="27">
        <v>12.55</v>
      </c>
      <c r="K4" s="28">
        <f>SUM(G4:J4)</f>
        <v>61.44999999999999</v>
      </c>
      <c r="L4" s="24">
        <f>MIN(G4:G8)</f>
        <v>0</v>
      </c>
    </row>
    <row r="5" spans="1:12" ht="23.25" customHeight="1">
      <c r="A5" s="43">
        <v>2</v>
      </c>
      <c r="B5" s="44" t="s">
        <v>113</v>
      </c>
      <c r="C5" s="44" t="s">
        <v>72</v>
      </c>
      <c r="D5" s="44" t="s">
        <v>114</v>
      </c>
      <c r="E5" s="44" t="s">
        <v>65</v>
      </c>
      <c r="F5" s="44" t="s">
        <v>148</v>
      </c>
      <c r="G5" s="27">
        <v>16.1</v>
      </c>
      <c r="H5" s="27">
        <v>18.65</v>
      </c>
      <c r="I5" s="27">
        <v>14</v>
      </c>
      <c r="J5" s="27">
        <v>13.95</v>
      </c>
      <c r="K5" s="28">
        <f>SUM(G5:J5)</f>
        <v>62.7</v>
      </c>
      <c r="L5" s="24">
        <f>MIN(H4:H8)</f>
        <v>0</v>
      </c>
    </row>
    <row r="6" spans="1:12" ht="23.25" customHeight="1">
      <c r="A6" s="43">
        <v>3</v>
      </c>
      <c r="B6" s="49" t="s">
        <v>113</v>
      </c>
      <c r="C6" s="49" t="s">
        <v>72</v>
      </c>
      <c r="D6" s="49" t="s">
        <v>114</v>
      </c>
      <c r="E6" s="49" t="s">
        <v>149</v>
      </c>
      <c r="F6" s="49" t="s">
        <v>150</v>
      </c>
      <c r="G6" s="27">
        <v>16.05</v>
      </c>
      <c r="H6" s="27">
        <v>19.2</v>
      </c>
      <c r="I6" s="27">
        <v>11</v>
      </c>
      <c r="J6" s="27">
        <v>12</v>
      </c>
      <c r="K6" s="28">
        <f>SUM(G6:J6)</f>
        <v>58.25</v>
      </c>
      <c r="L6" s="24">
        <f>MIN(I4:I8)</f>
        <v>0</v>
      </c>
    </row>
    <row r="7" spans="1:12" ht="23.25" customHeight="1">
      <c r="A7" s="43">
        <v>4</v>
      </c>
      <c r="B7" s="44" t="s">
        <v>113</v>
      </c>
      <c r="C7" s="44" t="s">
        <v>72</v>
      </c>
      <c r="D7" s="44" t="s">
        <v>114</v>
      </c>
      <c r="E7" s="44" t="s">
        <v>24</v>
      </c>
      <c r="F7" s="44" t="s">
        <v>151</v>
      </c>
      <c r="G7" s="27">
        <v>15.7</v>
      </c>
      <c r="H7" s="27">
        <v>18.9</v>
      </c>
      <c r="I7" s="27">
        <v>13.85</v>
      </c>
      <c r="J7" s="27">
        <v>11.5</v>
      </c>
      <c r="K7" s="28">
        <f>SUM(G7:J7)</f>
        <v>59.949999999999996</v>
      </c>
      <c r="L7" s="24">
        <f>MIN(J4:J8)</f>
        <v>0</v>
      </c>
    </row>
    <row r="8" spans="1:12" ht="23.25" customHeight="1">
      <c r="A8" s="43">
        <v>5</v>
      </c>
      <c r="B8" s="44"/>
      <c r="C8" s="44"/>
      <c r="D8" s="44"/>
      <c r="E8" s="44"/>
      <c r="F8" s="44"/>
      <c r="G8" s="27">
        <v>0</v>
      </c>
      <c r="H8" s="27">
        <v>0</v>
      </c>
      <c r="I8" s="27">
        <v>0</v>
      </c>
      <c r="J8" s="27">
        <v>0</v>
      </c>
      <c r="K8" s="28">
        <f>SUM(G8:J8)</f>
        <v>0</v>
      </c>
      <c r="L8" s="25">
        <f>SUM(G4:J8)-SUM(L4:L7)</f>
        <v>242.34999999999997</v>
      </c>
    </row>
    <row r="9" spans="2:6" ht="12.75">
      <c r="B9" s="17"/>
      <c r="C9" s="17"/>
      <c r="D9" s="17"/>
      <c r="E9" s="17"/>
      <c r="F9" s="17"/>
    </row>
    <row r="10" spans="2:6" ht="12.75">
      <c r="B10" s="17"/>
      <c r="C10" s="17"/>
      <c r="D10" s="17"/>
      <c r="E10" s="17"/>
      <c r="F10" s="17"/>
    </row>
    <row r="11" spans="2:6" ht="12.75">
      <c r="B11" s="17"/>
      <c r="C11" s="17"/>
      <c r="D11" s="17"/>
      <c r="E11" s="17"/>
      <c r="F11" s="17"/>
    </row>
    <row r="12" spans="2:6" ht="12.75">
      <c r="B12" s="17"/>
      <c r="C12" s="17"/>
      <c r="D12" s="17"/>
      <c r="E12" s="17"/>
      <c r="F12" s="17"/>
    </row>
    <row r="13" spans="2:6" ht="12.75">
      <c r="B13" s="17"/>
      <c r="C13" s="17"/>
      <c r="D13" s="17"/>
      <c r="E13" s="17"/>
      <c r="F13" s="17"/>
    </row>
    <row r="14" spans="2:6" ht="12.75">
      <c r="B14" s="17"/>
      <c r="C14" s="17"/>
      <c r="D14" s="17"/>
      <c r="E14" s="17"/>
      <c r="F14" s="17"/>
    </row>
    <row r="15" spans="2:6" ht="12.75">
      <c r="B15" s="17"/>
      <c r="C15" s="17"/>
      <c r="D15" s="17"/>
      <c r="E15" s="17"/>
      <c r="F15" s="17"/>
    </row>
  </sheetData>
  <sheetProtection/>
  <mergeCells count="1">
    <mergeCell ref="B1:K1"/>
  </mergeCells>
  <conditionalFormatting sqref="N21">
    <cfRule type="colorScale" priority="5" dxfId="56">
      <colorScale>
        <cfvo type="min" val="0"/>
        <cfvo type="num" val="0"/>
        <color theme="5" tint="0.5999900102615356"/>
        <color theme="0"/>
      </colorScale>
    </cfRule>
  </conditionalFormatting>
  <conditionalFormatting sqref="G4:G8">
    <cfRule type="top10" priority="4" dxfId="0" stopIfTrue="1" rank="10" bottom="1" percent="1"/>
  </conditionalFormatting>
  <conditionalFormatting sqref="H4:H8">
    <cfRule type="top10" priority="3" dxfId="0" stopIfTrue="1" rank="10" bottom="1" percent="1"/>
  </conditionalFormatting>
  <conditionalFormatting sqref="I4:I8">
    <cfRule type="top10" priority="2" dxfId="0" stopIfTrue="1" rank="10" bottom="1" percent="1"/>
  </conditionalFormatting>
  <conditionalFormatting sqref="J4:J8">
    <cfRule type="top10" priority="1" dxfId="0" stopIfTrue="1" rank="10" bottom="1" percent="1"/>
  </conditionalFormatting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Goran_Jukic</dc:creator>
  <cp:keywords/>
  <dc:description/>
  <cp:lastModifiedBy>Marko Grgurić</cp:lastModifiedBy>
  <cp:lastPrinted>2024-02-06T12:34:02Z</cp:lastPrinted>
  <dcterms:created xsi:type="dcterms:W3CDTF">2014-04-08T09:18:09Z</dcterms:created>
  <dcterms:modified xsi:type="dcterms:W3CDTF">2024-02-06T12:35:18Z</dcterms:modified>
  <cp:category/>
  <cp:version/>
  <cp:contentType/>
  <cp:contentStatus/>
</cp:coreProperties>
</file>